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21-STATEMENT OF LIAB" sheetId="1" r:id="rId1"/>
  </sheets>
  <externalReferences>
    <externalReference r:id="rId2"/>
    <externalReference r:id="rId3"/>
  </externalReferences>
  <calcPr calcId="124519"/>
</workbook>
</file>

<file path=xl/calcChain.xml><?xml version="1.0" encoding="utf-8"?>
<calcChain xmlns="http://schemas.openxmlformats.org/spreadsheetml/2006/main">
  <c r="D15" i="1"/>
  <c r="C15"/>
  <c r="D14"/>
  <c r="C14"/>
  <c r="D13"/>
  <c r="C13"/>
  <c r="D12"/>
  <c r="C12"/>
  <c r="D11"/>
  <c r="C11"/>
  <c r="D10"/>
  <c r="C10"/>
  <c r="D8"/>
  <c r="C8"/>
  <c r="B6"/>
  <c r="B2"/>
</calcChain>
</file>

<file path=xl/sharedStrings.xml><?xml version="1.0" encoding="utf-8"?>
<sst xmlns="http://schemas.openxmlformats.org/spreadsheetml/2006/main" count="13" uniqueCount="13">
  <si>
    <t>NATIONAL INSURANCE COMPANY LIMITED</t>
  </si>
  <si>
    <t>CIN: U10200WB1906GOI001713</t>
  </si>
  <si>
    <t>FORM NL-21 IRDAI-GI-TR</t>
  </si>
  <si>
    <t>RESERVE</t>
  </si>
  <si>
    <t>GROSS RESERVE</t>
  </si>
  <si>
    <t>NET RESERVE</t>
  </si>
  <si>
    <t>Unearned Premium Reserve (UPR) ..... (a)</t>
  </si>
  <si>
    <t>Premium Deficiency Reserve (PDR) ..... (b)</t>
  </si>
  <si>
    <t>Unexpired Risk Reserve (URR) ..... (c) = (a) + (b)</t>
  </si>
  <si>
    <t>Outstanding Claim Reserve (other than IBNR Reserve) ..... (d)</t>
  </si>
  <si>
    <t>IBNR Reserve ....... (e)</t>
  </si>
  <si>
    <t>Total Reserves for Technical Liabilities...... (f) = (c) + (d) + (e)</t>
  </si>
  <si>
    <t>Rs. In lakhs</t>
  </si>
</sst>
</file>

<file path=xl/styles.xml><?xml version="1.0" encoding="utf-8"?>
<styleSheet xmlns="http://schemas.openxmlformats.org/spreadsheetml/2006/main">
  <numFmts count="1">
    <numFmt numFmtId="164" formatCode="_ * #,##0_ ;_ * \-#,##0_ ;_ * &quot;-&quot;??_ ;_ @_ "/>
  </numFmts>
  <fonts count="9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2" fillId="0" borderId="0" xfId="0" applyFont="1"/>
    <xf numFmtId="0" fontId="5" fillId="0" borderId="0" xfId="1" applyFont="1" applyAlignment="1" applyProtection="1">
      <alignment horizontal="right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0" borderId="4" xfId="0" applyFont="1" applyBorder="1"/>
    <xf numFmtId="1" fontId="2" fillId="0" borderId="5" xfId="0" applyNumberFormat="1" applyFont="1" applyFill="1" applyBorder="1"/>
    <xf numFmtId="1" fontId="2" fillId="0" borderId="6" xfId="0" applyNumberFormat="1" applyFont="1" applyFill="1" applyBorder="1"/>
    <xf numFmtId="0" fontId="6" fillId="0" borderId="0" xfId="0" applyFont="1"/>
    <xf numFmtId="164" fontId="2" fillId="0" borderId="5" xfId="0" applyNumberFormat="1" applyFont="1" applyFill="1" applyBorder="1"/>
    <xf numFmtId="164" fontId="2" fillId="0" borderId="6" xfId="0" applyNumberFormat="1" applyFont="1" applyFill="1" applyBorder="1"/>
    <xf numFmtId="0" fontId="8" fillId="0" borderId="4" xfId="0" applyFont="1" applyBorder="1"/>
    <xf numFmtId="1" fontId="6" fillId="0" borderId="5" xfId="0" applyNumberFormat="1" applyFont="1" applyFill="1" applyBorder="1"/>
    <xf numFmtId="1" fontId="6" fillId="0" borderId="6" xfId="0" applyNumberFormat="1" applyFont="1" applyFill="1" applyBorder="1"/>
    <xf numFmtId="0" fontId="8" fillId="0" borderId="7" xfId="0" applyFont="1" applyBorder="1"/>
    <xf numFmtId="1" fontId="6" fillId="0" borderId="8" xfId="0" applyNumberFormat="1" applyFont="1" applyFill="1" applyBorder="1"/>
    <xf numFmtId="1" fontId="6" fillId="0" borderId="9" xfId="0" applyNumberFormat="1" applyFont="1" applyFill="1" applyBorder="1"/>
    <xf numFmtId="1" fontId="2" fillId="0" borderId="0" xfId="0" applyNumberFormat="1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0" borderId="0" xfId="0" applyFont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Accounts/FINAL%20ACCOUNTS%2016-17/4TH.QUTR.2016-17/PUBLIC%20DISCLOSURE%20Q4%202016-17/PUBLIC%20DISCLOSURE%20-%204th%20QUARTER%202016-17%20-%20NATIONAL%20INSURANCE%20-%20Copy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Solvency/SOLVENCY-%20FY%202016-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 MARCH 2017</v>
          </cell>
          <cell r="G1">
            <v>42825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31-03-2017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RDAI-GI-TA"/>
      <sheetName val="IRDAI-GI-TR"/>
      <sheetName val="RSM"/>
      <sheetName val="SOLVENCY STATEMENT"/>
      <sheetName val="INADMISSIBLE ASSETS"/>
      <sheetName val="RSM WORKINGS"/>
      <sheetName val="FVCA WORKING"/>
      <sheetName val="Sheet1"/>
    </sheetNames>
    <sheetDataSet>
      <sheetData sheetId="0"/>
      <sheetData sheetId="1">
        <row r="18">
          <cell r="D18">
            <v>688203.33</v>
          </cell>
          <cell r="E18">
            <v>522517.02</v>
          </cell>
        </row>
        <row r="19">
          <cell r="D19">
            <v>12601</v>
          </cell>
          <cell r="E19">
            <v>12601</v>
          </cell>
        </row>
        <row r="20">
          <cell r="D20">
            <v>700804.33</v>
          </cell>
          <cell r="E20">
            <v>535118.02</v>
          </cell>
        </row>
        <row r="21">
          <cell r="D21">
            <v>789993.61</v>
          </cell>
          <cell r="E21">
            <v>630287.17000000004</v>
          </cell>
        </row>
        <row r="22">
          <cell r="D22">
            <v>515952</v>
          </cell>
          <cell r="E22">
            <v>412323</v>
          </cell>
        </row>
        <row r="23">
          <cell r="D23">
            <v>2006749.94</v>
          </cell>
          <cell r="E23">
            <v>1577728.19</v>
          </cell>
        </row>
      </sheetData>
      <sheetData sheetId="2">
        <row r="21">
          <cell r="E21">
            <v>108747.325272924</v>
          </cell>
        </row>
      </sheetData>
      <sheetData sheetId="3">
        <row r="15">
          <cell r="E15">
            <v>2204220.1500000004</v>
          </cell>
        </row>
      </sheetData>
      <sheetData sheetId="4">
        <row r="8">
          <cell r="E8">
            <v>0</v>
          </cell>
        </row>
      </sheetData>
      <sheetData sheetId="5"/>
      <sheetData sheetId="6">
        <row r="13">
          <cell r="D13">
            <v>12360622.361924123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1">
    <pageSetUpPr fitToPage="1"/>
  </sheetPr>
  <dimension ref="A1:M25"/>
  <sheetViews>
    <sheetView showGridLines="0" showZeros="0" tabSelected="1" workbookViewId="0">
      <selection activeCell="D7" sqref="D7"/>
    </sheetView>
  </sheetViews>
  <sheetFormatPr defaultColWidth="0" defaultRowHeight="21" customHeight="1" zeroHeight="1"/>
  <cols>
    <col min="1" max="1" width="4.42578125" style="1" customWidth="1"/>
    <col min="2" max="2" width="61.7109375" style="1" customWidth="1"/>
    <col min="3" max="4" width="17.7109375" style="1" customWidth="1"/>
    <col min="5" max="5" width="4.42578125" style="1" customWidth="1"/>
    <col min="6" max="6" width="4" style="1" customWidth="1"/>
    <col min="7" max="7" width="16.7109375" style="1" customWidth="1"/>
    <col min="8" max="13" width="0" style="1" hidden="1" customWidth="1"/>
    <col min="14" max="16384" width="9.140625" style="1" hidden="1"/>
  </cols>
  <sheetData>
    <row r="1" spans="2:7" ht="25.5">
      <c r="B1" s="18" t="s">
        <v>0</v>
      </c>
      <c r="C1" s="18"/>
      <c r="D1" s="18"/>
    </row>
    <row r="2" spans="2:7">
      <c r="B2" s="19" t="str">
        <f>[1]INDEX!$A$4</f>
        <v>Registration No. 58 and Date of Renewal of Registration with IRDA - 27/01/2017</v>
      </c>
      <c r="C2" s="19"/>
      <c r="D2" s="19"/>
    </row>
    <row r="3" spans="2:7">
      <c r="B3" s="19" t="s">
        <v>1</v>
      </c>
      <c r="C3" s="19"/>
      <c r="D3" s="19"/>
    </row>
    <row r="4" spans="2:7"/>
    <row r="5" spans="2:7" ht="22.5">
      <c r="B5" s="19" t="s">
        <v>2</v>
      </c>
      <c r="C5" s="19"/>
      <c r="D5" s="19"/>
      <c r="G5" s="2"/>
    </row>
    <row r="6" spans="2:7">
      <c r="B6" s="19" t="str">
        <f>"Statement of liabilities as at " &amp; [1]INDEX!D1</f>
        <v>Statement of liabilities as at 31 MARCH 2017</v>
      </c>
      <c r="C6" s="19"/>
      <c r="D6" s="19"/>
    </row>
    <row r="7" spans="2:7" ht="21.75" thickBot="1">
      <c r="D7" s="24" t="s">
        <v>12</v>
      </c>
    </row>
    <row r="8" spans="2:7">
      <c r="B8" s="20" t="s">
        <v>3</v>
      </c>
      <c r="C8" s="22" t="str">
        <f>'[1]NL-8 SH CAP SCH'!D8</f>
        <v>As at 31-03-2017</v>
      </c>
      <c r="D8" s="23" t="str">
        <f>"As at " &amp; [1]INDEX!$G$1</f>
        <v>As at 42825</v>
      </c>
    </row>
    <row r="9" spans="2:7" ht="63" customHeight="1">
      <c r="B9" s="21"/>
      <c r="C9" s="3" t="s">
        <v>4</v>
      </c>
      <c r="D9" s="4" t="s">
        <v>5</v>
      </c>
    </row>
    <row r="10" spans="2:7" s="8" customFormat="1">
      <c r="B10" s="5" t="s">
        <v>6</v>
      </c>
      <c r="C10" s="6">
        <f>'[2]IRDAI-GI-TR'!$D$18</f>
        <v>688203.33</v>
      </c>
      <c r="D10" s="7">
        <f>'[2]IRDAI-GI-TR'!$E$18</f>
        <v>522517.02</v>
      </c>
    </row>
    <row r="11" spans="2:7" s="8" customFormat="1">
      <c r="B11" s="5" t="s">
        <v>7</v>
      </c>
      <c r="C11" s="9">
        <f>'[2]IRDAI-GI-TR'!$D$19</f>
        <v>12601</v>
      </c>
      <c r="D11" s="10">
        <f>'[2]IRDAI-GI-TR'!$E$19</f>
        <v>12601</v>
      </c>
    </row>
    <row r="12" spans="2:7">
      <c r="B12" s="11" t="s">
        <v>8</v>
      </c>
      <c r="C12" s="12">
        <f>'[2]IRDAI-GI-TR'!$D$20</f>
        <v>700804.33</v>
      </c>
      <c r="D12" s="13">
        <f>'[2]IRDAI-GI-TR'!$E$20</f>
        <v>535118.02</v>
      </c>
    </row>
    <row r="13" spans="2:7" s="8" customFormat="1">
      <c r="B13" s="5" t="s">
        <v>9</v>
      </c>
      <c r="C13" s="6">
        <f>'[2]IRDAI-GI-TR'!$D$21</f>
        <v>789993.61</v>
      </c>
      <c r="D13" s="7">
        <f>'[2]IRDAI-GI-TR'!$E$21</f>
        <v>630287.17000000004</v>
      </c>
    </row>
    <row r="14" spans="2:7" s="8" customFormat="1">
      <c r="B14" s="5" t="s">
        <v>10</v>
      </c>
      <c r="C14" s="6">
        <f>'[2]IRDAI-GI-TR'!$D$22</f>
        <v>515952</v>
      </c>
      <c r="D14" s="7">
        <f>'[2]IRDAI-GI-TR'!$E$22</f>
        <v>412323</v>
      </c>
    </row>
    <row r="15" spans="2:7" s="8" customFormat="1" ht="41.25" customHeight="1" thickBot="1">
      <c r="B15" s="14" t="s">
        <v>11</v>
      </c>
      <c r="C15" s="15">
        <f>'[2]IRDAI-GI-TR'!$D$23</f>
        <v>2006749.94</v>
      </c>
      <c r="D15" s="16">
        <f>'[2]IRDAI-GI-TR'!$E$23</f>
        <v>1577728.19</v>
      </c>
    </row>
    <row r="16" spans="2:7"/>
    <row r="17" spans="3:3" hidden="1"/>
    <row r="18" spans="3:3" hidden="1"/>
    <row r="19" spans="3:3" hidden="1">
      <c r="C19" s="17"/>
    </row>
    <row r="20" spans="3:3"/>
    <row r="21" spans="3:3"/>
    <row r="22" spans="3:3"/>
    <row r="23" spans="3:3"/>
    <row r="24" spans="3:3"/>
    <row r="25" spans="3:3"/>
  </sheetData>
  <mergeCells count="7">
    <mergeCell ref="B8:B9"/>
    <mergeCell ref="C8:D8"/>
    <mergeCell ref="B1:D1"/>
    <mergeCell ref="B2:D2"/>
    <mergeCell ref="B3:D3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NL-21-STATEMENT OF LIAB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72511</cp:lastModifiedBy>
  <dcterms:created xsi:type="dcterms:W3CDTF">2017-07-06T13:21:39Z</dcterms:created>
  <dcterms:modified xsi:type="dcterms:W3CDTF">2017-07-11T11:03:00Z</dcterms:modified>
</cp:coreProperties>
</file>