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33 SOLVENCY - KG II" sheetId="1" r:id="rId1"/>
  </sheets>
  <externalReferences>
    <externalReference r:id="rId2"/>
    <externalReference r:id="rId3"/>
  </externalReferences>
  <calcPr calcId="124519"/>
</workbook>
</file>

<file path=xl/calcChain.xml><?xml version="1.0" encoding="utf-8"?>
<calcChain xmlns="http://schemas.openxmlformats.org/spreadsheetml/2006/main">
  <c r="E24" i="1"/>
  <c r="E23"/>
  <c r="E22"/>
  <c r="E21"/>
  <c r="E20"/>
  <c r="E18"/>
  <c r="E16"/>
  <c r="E14"/>
  <c r="E13"/>
  <c r="E11"/>
  <c r="B6"/>
  <c r="B2"/>
</calcChain>
</file>

<file path=xl/sharedStrings.xml><?xml version="1.0" encoding="utf-8"?>
<sst xmlns="http://schemas.openxmlformats.org/spreadsheetml/2006/main" count="35" uniqueCount="33">
  <si>
    <t>NATIONAL INSURANCE COMPANY LIMITED</t>
  </si>
  <si>
    <t>CIN: U10200WB1906GOI001713</t>
  </si>
  <si>
    <t>FORM NL-33- SOLVENCY MARGIN - TABLE KG II</t>
  </si>
  <si>
    <t>(Rs. In lakhs)</t>
  </si>
  <si>
    <t>ITEM</t>
  </si>
  <si>
    <t>DESCRIPTION</t>
  </si>
  <si>
    <t>NOTES NO.</t>
  </si>
  <si>
    <t>AMOUNT</t>
  </si>
  <si>
    <t>(A)</t>
  </si>
  <si>
    <t>Policyholder's FUNDS</t>
  </si>
  <si>
    <t>Available Assets (as per Form IRDAI-GI-TA)</t>
  </si>
  <si>
    <t>Deduct:</t>
  </si>
  <si>
    <t>(B)</t>
  </si>
  <si>
    <t>Current Liabilities as per BS</t>
  </si>
  <si>
    <t>(C)</t>
  </si>
  <si>
    <t>Provisions as per BS</t>
  </si>
  <si>
    <t>(D)</t>
  </si>
  <si>
    <t>Other Liabilities</t>
  </si>
  <si>
    <t>(E)</t>
  </si>
  <si>
    <t>Excess in Policyholder's funds (A) - (B) - (C) - (D)</t>
  </si>
  <si>
    <t>Shareholder's FUNDS</t>
  </si>
  <si>
    <t>(F)</t>
  </si>
  <si>
    <t>Available Assets</t>
  </si>
  <si>
    <t>(G)</t>
  </si>
  <si>
    <t>(H)</t>
  </si>
  <si>
    <t>Excess in Shareholder's funds (F) - (G)</t>
  </si>
  <si>
    <t>(I)</t>
  </si>
  <si>
    <t>Total ASM (E+H)</t>
  </si>
  <si>
    <t>(J)</t>
  </si>
  <si>
    <t>Total RSM</t>
  </si>
  <si>
    <t>(K)</t>
  </si>
  <si>
    <t>SOLVENCY RATIO (Total ASM/Total RSM)</t>
  </si>
  <si>
    <t>Note: The Company has considered 30% of the Fair Value Change Account of the lowest of the Outstanding fair value reserves as at 31st March of the past 5 years for computation of Available Solvency Margin as per IRDAI forbearance vide letter ref : IRDA/F&amp;A/GNI/LR/001/2017-18/33 dated 5th May, 2017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</si>
</sst>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5" fillId="0" borderId="5" xfId="0" applyFont="1" applyFill="1" applyBorder="1"/>
    <xf numFmtId="0" fontId="2" fillId="0" borderId="6" xfId="0" applyFont="1" applyFill="1" applyBorder="1" applyAlignment="1">
      <alignment horizontal="center"/>
    </xf>
    <xf numFmtId="0" fontId="2" fillId="0" borderId="6" xfId="0" applyFont="1" applyFill="1" applyBorder="1"/>
    <xf numFmtId="0" fontId="2" fillId="0" borderId="7" xfId="0" applyFont="1" applyBorder="1"/>
    <xf numFmtId="0" fontId="5" fillId="0" borderId="7" xfId="0" applyFont="1" applyBorder="1"/>
    <xf numFmtId="1" fontId="2" fillId="0" borderId="6" xfId="0" applyNumberFormat="1" applyFont="1" applyFill="1" applyBorder="1"/>
    <xf numFmtId="0" fontId="5" fillId="0" borderId="6" xfId="0" applyFont="1" applyFill="1" applyBorder="1" applyAlignment="1">
      <alignment horizontal="center"/>
    </xf>
    <xf numFmtId="1" fontId="5" fillId="0" borderId="6" xfId="0" applyNumberFormat="1" applyFont="1" applyFill="1" applyBorder="1"/>
    <xf numFmtId="0" fontId="2" fillId="0" borderId="6" xfId="0" applyFont="1" applyBorder="1" applyAlignment="1">
      <alignment horizontal="center"/>
    </xf>
    <xf numFmtId="1" fontId="2" fillId="0" borderId="6" xfId="0" applyNumberFormat="1" applyFont="1" applyBorder="1"/>
    <xf numFmtId="0" fontId="5" fillId="0" borderId="6" xfId="0" applyFont="1" applyBorder="1" applyAlignment="1">
      <alignment horizontal="center"/>
    </xf>
    <xf numFmtId="1" fontId="5" fillId="0" borderId="6" xfId="0" applyNumberFormat="1" applyFont="1" applyBorder="1"/>
    <xf numFmtId="0" fontId="5" fillId="0" borderId="8" xfId="0" applyFont="1" applyBorder="1" applyAlignment="1">
      <alignment horizontal="center"/>
    </xf>
    <xf numFmtId="2" fontId="5" fillId="0" borderId="8" xfId="0" applyNumberFormat="1" applyFont="1" applyBorder="1"/>
    <xf numFmtId="0" fontId="5" fillId="0" borderId="0" xfId="0" applyFont="1"/>
    <xf numFmtId="0" fontId="5" fillId="0" borderId="9" xfId="0" applyFont="1" applyBorder="1" applyAlignment="1">
      <alignment horizontal="center"/>
    </xf>
    <xf numFmtId="0" fontId="5" fillId="0" borderId="10" xfId="0" applyFont="1" applyBorder="1"/>
    <xf numFmtId="0" fontId="5" fillId="0" borderId="11" xfId="0" applyFont="1" applyBorder="1" applyAlignment="1">
      <alignment horizontal="center"/>
    </xf>
    <xf numFmtId="2" fontId="5" fillId="0" borderId="11" xfId="0" applyNumberFormat="1" applyFont="1" applyBorder="1"/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Accounts/FINAL%20ACCOUNTS%2016-17/4TH.QUTR.2016-17/PUBLIC%20DISCLOSURE%20Q4%202016-17/PUBLIC%20DISCLOSURE%20-%204th%20QUARTER%202016-17%20-%20NATIONAL%20INSURANCE%20-%20Copy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L%20ACCOUNTS%2016-17/4TH.QUTR.2016-17/Solvency/SOLVENCY-%20FY%202016-1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31 MARCH 2017</v>
          </cell>
        </row>
        <row r="4">
          <cell r="A4" t="str">
            <v>Registration No. 58 and Date of Renewal of Registration with IRDA - 27/01/2017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IRDAI-GI-TA"/>
      <sheetName val="IRDAI-GI-TR"/>
      <sheetName val="RSM"/>
      <sheetName val="SOLVENCY STATEMENT"/>
      <sheetName val="INADMISSIBLE ASSETS"/>
      <sheetName val="RSM WORKINGS"/>
      <sheetName val="FVCA WORKING"/>
      <sheetName val="Sheet1"/>
    </sheetNames>
    <sheetDataSet>
      <sheetData sheetId="0"/>
      <sheetData sheetId="1">
        <row r="18">
          <cell r="D18">
            <v>688203.33</v>
          </cell>
        </row>
      </sheetData>
      <sheetData sheetId="2">
        <row r="21">
          <cell r="E21">
            <v>108747.325272924</v>
          </cell>
        </row>
      </sheetData>
      <sheetData sheetId="3">
        <row r="15">
          <cell r="E15">
            <v>2204220.1500000004</v>
          </cell>
        </row>
        <row r="17">
          <cell r="E17">
            <v>1602726.59</v>
          </cell>
        </row>
        <row r="18">
          <cell r="E18">
            <v>552578.78</v>
          </cell>
        </row>
        <row r="20">
          <cell r="E20">
            <v>48914.780000000261</v>
          </cell>
        </row>
        <row r="22">
          <cell r="E22">
            <v>568303.20000000007</v>
          </cell>
        </row>
        <row r="24">
          <cell r="E24">
            <v>0</v>
          </cell>
        </row>
        <row r="25">
          <cell r="E25">
            <v>568303.20000000007</v>
          </cell>
        </row>
        <row r="26">
          <cell r="E26">
            <v>617217.98000000033</v>
          </cell>
        </row>
        <row r="27">
          <cell r="E27">
            <v>324152</v>
          </cell>
        </row>
        <row r="28">
          <cell r="E28">
            <v>1.9041004837236861</v>
          </cell>
        </row>
      </sheetData>
      <sheetData sheetId="4">
        <row r="8">
          <cell r="E8">
            <v>0</v>
          </cell>
        </row>
      </sheetData>
      <sheetData sheetId="5"/>
      <sheetData sheetId="6">
        <row r="13">
          <cell r="D13">
            <v>12360622.361924123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4">
    <pageSetUpPr fitToPage="1"/>
  </sheetPr>
  <dimension ref="A1:H27"/>
  <sheetViews>
    <sheetView showGridLines="0" showZeros="0" tabSelected="1" topLeftCell="A19" workbookViewId="0">
      <selection activeCell="B27" sqref="B27:E27"/>
    </sheetView>
  </sheetViews>
  <sheetFormatPr defaultColWidth="0" defaultRowHeight="21" customHeight="1" zeroHeight="1"/>
  <cols>
    <col min="1" max="1" width="4.140625" style="1" customWidth="1"/>
    <col min="2" max="2" width="10.42578125" style="2" customWidth="1"/>
    <col min="3" max="3" width="82.7109375" style="1" customWidth="1"/>
    <col min="4" max="4" width="21.140625" style="2" customWidth="1"/>
    <col min="5" max="5" width="22.42578125" style="1" customWidth="1"/>
    <col min="6" max="6" width="3.7109375" style="1" customWidth="1"/>
    <col min="7" max="7" width="4.42578125" style="1" customWidth="1"/>
    <col min="8" max="8" width="16.7109375" style="1" bestFit="1" customWidth="1"/>
    <col min="9" max="16384" width="9.140625" style="1" hidden="1"/>
  </cols>
  <sheetData>
    <row r="1" spans="2:8">
      <c r="B1" s="30" t="s">
        <v>0</v>
      </c>
      <c r="C1" s="30"/>
      <c r="D1" s="30"/>
      <c r="E1" s="30"/>
    </row>
    <row r="2" spans="2:8">
      <c r="B2" s="30" t="str">
        <f>[1]INDEX!$A$4</f>
        <v>Registration No. 58 and Date of Renewal of Registration with IRDA - 27/01/2017</v>
      </c>
      <c r="C2" s="30"/>
      <c r="D2" s="30"/>
      <c r="E2" s="30"/>
    </row>
    <row r="3" spans="2:8">
      <c r="B3" s="30" t="s">
        <v>1</v>
      </c>
      <c r="C3" s="30"/>
      <c r="D3" s="30"/>
      <c r="E3" s="30"/>
    </row>
    <row r="4" spans="2:8"/>
    <row r="5" spans="2:8" ht="22.5">
      <c r="B5" s="30" t="s">
        <v>2</v>
      </c>
      <c r="C5" s="30"/>
      <c r="D5" s="30"/>
      <c r="E5" s="30"/>
      <c r="H5" s="3"/>
    </row>
    <row r="6" spans="2:8">
      <c r="B6" s="30" t="str">
        <f>"Available Solvency Margin and Solvency Ratio as at " &amp; [1]INDEX!D1</f>
        <v>Available Solvency Margin and Solvency Ratio as at 31 MARCH 2017</v>
      </c>
      <c r="C6" s="30"/>
      <c r="D6" s="30"/>
      <c r="E6" s="30"/>
    </row>
    <row r="7" spans="2:8" ht="21.75" thickBot="1">
      <c r="E7" s="4" t="s">
        <v>3</v>
      </c>
      <c r="G7" s="5"/>
    </row>
    <row r="8" spans="2:8" s="9" customFormat="1">
      <c r="B8" s="6" t="s">
        <v>4</v>
      </c>
      <c r="C8" s="7" t="s">
        <v>5</v>
      </c>
      <c r="D8" s="8" t="s">
        <v>6</v>
      </c>
      <c r="E8" s="8" t="s">
        <v>7</v>
      </c>
    </row>
    <row r="9" spans="2:8">
      <c r="B9" s="10"/>
      <c r="C9" s="11"/>
      <c r="D9" s="12"/>
      <c r="E9" s="13"/>
    </row>
    <row r="10" spans="2:8">
      <c r="B10" s="14" t="s">
        <v>8</v>
      </c>
      <c r="C10" s="15" t="s">
        <v>9</v>
      </c>
      <c r="D10" s="12"/>
      <c r="E10" s="16"/>
    </row>
    <row r="11" spans="2:8">
      <c r="B11" s="14"/>
      <c r="C11" s="14" t="s">
        <v>10</v>
      </c>
      <c r="D11" s="12"/>
      <c r="E11" s="16">
        <f>'[2]SOLVENCY STATEMENT'!$E$15</f>
        <v>2204220.1500000004</v>
      </c>
    </row>
    <row r="12" spans="2:8">
      <c r="B12" s="14"/>
      <c r="C12" s="14" t="s">
        <v>11</v>
      </c>
      <c r="D12" s="12"/>
      <c r="E12" s="16"/>
    </row>
    <row r="13" spans="2:8">
      <c r="B13" s="14" t="s">
        <v>12</v>
      </c>
      <c r="C13" s="14" t="s">
        <v>13</v>
      </c>
      <c r="D13" s="12"/>
      <c r="E13" s="16">
        <f>'[2]SOLVENCY STATEMENT'!$E$17</f>
        <v>1602726.59</v>
      </c>
    </row>
    <row r="14" spans="2:8">
      <c r="B14" s="14" t="s">
        <v>14</v>
      </c>
      <c r="C14" s="14" t="s">
        <v>15</v>
      </c>
      <c r="D14" s="17"/>
      <c r="E14" s="18">
        <f>'[2]SOLVENCY STATEMENT'!$E$18</f>
        <v>552578.78</v>
      </c>
    </row>
    <row r="15" spans="2:8">
      <c r="B15" s="14" t="s">
        <v>16</v>
      </c>
      <c r="C15" s="14" t="s">
        <v>17</v>
      </c>
      <c r="D15" s="12"/>
      <c r="E15" s="16"/>
    </row>
    <row r="16" spans="2:8">
      <c r="B16" s="14" t="s">
        <v>18</v>
      </c>
      <c r="C16" s="15" t="s">
        <v>19</v>
      </c>
      <c r="D16" s="12"/>
      <c r="E16" s="16">
        <f>'[2]SOLVENCY STATEMENT'!$E$20</f>
        <v>48914.780000000261</v>
      </c>
    </row>
    <row r="17" spans="2:5">
      <c r="B17" s="14"/>
      <c r="C17" s="15" t="s">
        <v>20</v>
      </c>
      <c r="D17" s="19"/>
      <c r="E17" s="20"/>
    </row>
    <row r="18" spans="2:5">
      <c r="B18" s="14" t="s">
        <v>21</v>
      </c>
      <c r="C18" s="14" t="s">
        <v>22</v>
      </c>
      <c r="D18" s="12"/>
      <c r="E18" s="20">
        <f>'[2]SOLVENCY STATEMENT'!$E$22</f>
        <v>568303.20000000007</v>
      </c>
    </row>
    <row r="19" spans="2:5">
      <c r="B19" s="14"/>
      <c r="C19" s="14" t="s">
        <v>11</v>
      </c>
      <c r="D19" s="21"/>
      <c r="E19" s="22"/>
    </row>
    <row r="20" spans="2:5">
      <c r="B20" s="14" t="s">
        <v>23</v>
      </c>
      <c r="C20" s="14" t="s">
        <v>17</v>
      </c>
      <c r="D20" s="19"/>
      <c r="E20" s="20">
        <f>'[2]SOLVENCY STATEMENT'!$E$24</f>
        <v>0</v>
      </c>
    </row>
    <row r="21" spans="2:5">
      <c r="B21" s="14" t="s">
        <v>24</v>
      </c>
      <c r="C21" s="15" t="s">
        <v>25</v>
      </c>
      <c r="D21" s="21"/>
      <c r="E21" s="22">
        <f>'[2]SOLVENCY STATEMENT'!$E$25</f>
        <v>568303.20000000007</v>
      </c>
    </row>
    <row r="22" spans="2:5">
      <c r="B22" s="15" t="s">
        <v>26</v>
      </c>
      <c r="C22" s="15" t="s">
        <v>27</v>
      </c>
      <c r="D22" s="19"/>
      <c r="E22" s="20">
        <f>'[2]SOLVENCY STATEMENT'!$E$26</f>
        <v>617217.98000000033</v>
      </c>
    </row>
    <row r="23" spans="2:5">
      <c r="B23" s="15" t="s">
        <v>28</v>
      </c>
      <c r="C23" s="15" t="s">
        <v>29</v>
      </c>
      <c r="D23" s="21"/>
      <c r="E23" s="22">
        <f>'[2]SOLVENCY STATEMENT'!$E$27</f>
        <v>324152</v>
      </c>
    </row>
    <row r="24" spans="2:5" s="25" customFormat="1" ht="21.75" thickBot="1">
      <c r="B24" s="15" t="s">
        <v>30</v>
      </c>
      <c r="C24" s="15" t="s">
        <v>31</v>
      </c>
      <c r="D24" s="23"/>
      <c r="E24" s="24">
        <f>'[2]SOLVENCY STATEMENT'!$E$28</f>
        <v>1.9041004837236861</v>
      </c>
    </row>
    <row r="25" spans="2:5" ht="21.75" thickBot="1">
      <c r="B25" s="26"/>
      <c r="C25" s="27"/>
      <c r="D25" s="28"/>
      <c r="E25" s="29"/>
    </row>
    <row r="26" spans="2:5"/>
    <row r="27" spans="2:5" ht="51.75" customHeight="1">
      <c r="B27" s="31" t="s">
        <v>32</v>
      </c>
      <c r="C27" s="31"/>
      <c r="D27" s="31"/>
      <c r="E27" s="31"/>
    </row>
  </sheetData>
  <mergeCells count="6">
    <mergeCell ref="B27:E27"/>
    <mergeCell ref="B1:E1"/>
    <mergeCell ref="B2:E2"/>
    <mergeCell ref="B3:E3"/>
    <mergeCell ref="B5:E5"/>
    <mergeCell ref="B6:E6"/>
  </mergeCells>
  <pageMargins left="0.70866141732283472" right="0.70866141732283472" top="0.74803149606299213" bottom="0.74803149606299213" header="0.31496062992125984" footer="0.31496062992125984"/>
  <pageSetup paperSize="9" scale="72" orientation="landscape" horizontalDpi="2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NL-33 SOLVENCY - KG II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73609</dc:creator>
  <cp:lastModifiedBy>72511</cp:lastModifiedBy>
  <dcterms:created xsi:type="dcterms:W3CDTF">2017-07-06T13:18:18Z</dcterms:created>
  <dcterms:modified xsi:type="dcterms:W3CDTF">2017-07-11T11:08:03Z</dcterms:modified>
</cp:coreProperties>
</file>