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J25" i="1"/>
  <c r="H25"/>
  <c r="H20"/>
  <c r="J20"/>
  <c r="J13"/>
  <c r="H13"/>
  <c r="J24"/>
  <c r="J23"/>
  <c r="J22"/>
  <c r="I25"/>
  <c r="J19"/>
  <c r="J18"/>
  <c r="J17"/>
  <c r="J16"/>
  <c r="J15"/>
  <c r="I20"/>
</calcChain>
</file>

<file path=xl/sharedStrings.xml><?xml version="1.0" encoding="utf-8"?>
<sst xmlns="http://schemas.openxmlformats.org/spreadsheetml/2006/main" count="43" uniqueCount="36">
  <si>
    <t>FORM NL-29</t>
  </si>
  <si>
    <t>Detail Regarding Debt Securities</t>
  </si>
  <si>
    <t>Insurer</t>
  </si>
  <si>
    <t>National Insurance Co. Ltd.</t>
  </si>
  <si>
    <t>Date</t>
  </si>
  <si>
    <t>Rs. in Lakhs</t>
  </si>
  <si>
    <t>Market Value</t>
  </si>
  <si>
    <t>Book Value</t>
  </si>
  <si>
    <t>As at 31/03/2017</t>
  </si>
  <si>
    <t>% of total for this class</t>
  </si>
  <si>
    <t>As at 31/03/2016</t>
  </si>
  <si>
    <t>Break down by Credit Rating</t>
  </si>
  <si>
    <t>AAA rated</t>
  </si>
  <si>
    <t>AA or better</t>
  </si>
  <si>
    <t>Rated below AA but above A</t>
  </si>
  <si>
    <t>Rated below A but above B</t>
  </si>
  <si>
    <t>Any Other</t>
  </si>
  <si>
    <t>TOATAL</t>
  </si>
  <si>
    <t>Break Down by Residual Maturity</t>
  </si>
  <si>
    <t>Up to 1 year</t>
  </si>
  <si>
    <t>More than 1 year and up to 3 years</t>
  </si>
  <si>
    <t>More than 3 year and up to 7 years</t>
  </si>
  <si>
    <t>More than 7 year and up to 10 years</t>
  </si>
  <si>
    <t>Above 10 years</t>
  </si>
  <si>
    <t>Break down by type of the issuer</t>
  </si>
  <si>
    <t>a. Central Government</t>
  </si>
  <si>
    <t>b. State Governemnt</t>
  </si>
  <si>
    <t>c. Corporate Securities</t>
  </si>
  <si>
    <t>Check</t>
  </si>
  <si>
    <t>BV</t>
  </si>
  <si>
    <t>MV</t>
  </si>
  <si>
    <t>Ind. Govt.</t>
  </si>
  <si>
    <t>St. Govt.</t>
  </si>
  <si>
    <t>Bond &amp; Deb.</t>
  </si>
  <si>
    <t>Total</t>
  </si>
  <si>
    <t>Diference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</si>
</sst>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[$-409]d\-mmm\-yyyy;@"/>
  </numFmts>
  <fonts count="5"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165" fontId="1" fillId="0" borderId="4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5" xfId="0" applyFont="1" applyBorder="1"/>
    <xf numFmtId="0" fontId="1" fillId="0" borderId="6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3" fillId="0" borderId="8" xfId="0" applyFont="1" applyBorder="1"/>
    <xf numFmtId="0" fontId="1" fillId="0" borderId="1" xfId="0" applyFont="1" applyBorder="1"/>
    <xf numFmtId="0" fontId="1" fillId="0" borderId="9" xfId="0" applyFont="1" applyBorder="1"/>
    <xf numFmtId="0" fontId="1" fillId="0" borderId="8" xfId="0" applyFont="1" applyFill="1" applyBorder="1"/>
    <xf numFmtId="164" fontId="1" fillId="0" borderId="1" xfId="1" applyFont="1" applyBorder="1"/>
    <xf numFmtId="164" fontId="1" fillId="0" borderId="9" xfId="1" applyFont="1" applyBorder="1"/>
    <xf numFmtId="0" fontId="1" fillId="0" borderId="10" xfId="0" applyFont="1" applyFill="1" applyBorder="1"/>
    <xf numFmtId="0" fontId="2" fillId="0" borderId="11" xfId="0" applyFont="1" applyBorder="1" applyAlignment="1">
      <alignment horizontal="right"/>
    </xf>
    <xf numFmtId="164" fontId="2" fillId="0" borderId="12" xfId="1" applyFont="1" applyBorder="1"/>
    <xf numFmtId="164" fontId="2" fillId="0" borderId="13" xfId="1" applyFont="1" applyBorder="1"/>
    <xf numFmtId="0" fontId="3" fillId="0" borderId="6" xfId="0" applyFont="1" applyBorder="1"/>
    <xf numFmtId="0" fontId="1" fillId="0" borderId="3" xfId="0" applyFont="1" applyBorder="1"/>
    <xf numFmtId="0" fontId="1" fillId="0" borderId="7" xfId="0" applyFont="1" applyBorder="1"/>
    <xf numFmtId="0" fontId="1" fillId="0" borderId="8" xfId="0" applyFont="1" applyBorder="1"/>
    <xf numFmtId="164" fontId="1" fillId="0" borderId="0" xfId="0" applyNumberFormat="1" applyFont="1"/>
    <xf numFmtId="164" fontId="1" fillId="0" borderId="0" xfId="0" applyNumberFormat="1" applyFont="1" applyAlignment="1">
      <alignment vertical="top" wrapText="1"/>
    </xf>
    <xf numFmtId="0" fontId="2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1" fillId="0" borderId="0" xfId="0" applyFont="1" applyAlignment="1">
      <alignment vertical="top"/>
    </xf>
    <xf numFmtId="0" fontId="2" fillId="0" borderId="14" xfId="0" applyFont="1" applyBorder="1" applyAlignment="1">
      <alignment horizontal="center" vertical="top" wrapText="1"/>
    </xf>
    <xf numFmtId="0" fontId="1" fillId="0" borderId="15" xfId="0" applyFont="1" applyBorder="1"/>
    <xf numFmtId="164" fontId="1" fillId="0" borderId="15" xfId="1" applyFont="1" applyBorder="1"/>
    <xf numFmtId="164" fontId="1" fillId="0" borderId="16" xfId="1" applyFont="1" applyBorder="1"/>
    <xf numFmtId="164" fontId="2" fillId="0" borderId="17" xfId="1" applyFont="1" applyBorder="1"/>
    <xf numFmtId="0" fontId="1" fillId="0" borderId="14" xfId="0" applyFont="1" applyBorder="1"/>
    <xf numFmtId="0" fontId="1" fillId="2" borderId="0" xfId="0" applyFont="1" applyFill="1" applyAlignment="1">
      <alignment vertical="top" wrapText="1"/>
    </xf>
    <xf numFmtId="165" fontId="1" fillId="2" borderId="0" xfId="0" applyNumberFormat="1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top" wrapText="1"/>
    </xf>
    <xf numFmtId="0" fontId="1" fillId="2" borderId="1" xfId="0" applyFont="1" applyFill="1" applyBorder="1"/>
    <xf numFmtId="164" fontId="1" fillId="2" borderId="1" xfId="1" applyFont="1" applyFill="1" applyBorder="1"/>
    <xf numFmtId="164" fontId="1" fillId="2" borderId="2" xfId="1" applyFont="1" applyFill="1" applyBorder="1"/>
    <xf numFmtId="164" fontId="2" fillId="2" borderId="12" xfId="1" applyFont="1" applyFill="1" applyBorder="1"/>
    <xf numFmtId="0" fontId="1" fillId="2" borderId="3" xfId="0" applyFont="1" applyFill="1" applyBorder="1"/>
    <xf numFmtId="164" fontId="1" fillId="2" borderId="0" xfId="0" applyNumberFormat="1" applyFont="1" applyFill="1" applyAlignment="1">
      <alignment vertical="top" wrapText="1"/>
    </xf>
    <xf numFmtId="165" fontId="1" fillId="0" borderId="11" xfId="0" applyNumberFormat="1" applyFont="1" applyBorder="1" applyAlignment="1">
      <alignment horizontal="left" vertical="center" wrapText="1"/>
    </xf>
    <xf numFmtId="165" fontId="1" fillId="0" borderId="18" xfId="0" applyNumberFormat="1" applyFont="1" applyBorder="1" applyAlignment="1">
      <alignment horizontal="left" vertical="center" wrapText="1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</cellXfs>
  <cellStyles count="2">
    <cellStyle name="Comma 2" xfId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J37"/>
  <sheetViews>
    <sheetView tabSelected="1" topLeftCell="A4" workbookViewId="0">
      <selection activeCell="J26" sqref="J26"/>
    </sheetView>
  </sheetViews>
  <sheetFormatPr defaultRowHeight="15"/>
  <cols>
    <col min="1" max="1" width="1.85546875" bestFit="1" customWidth="1"/>
    <col min="2" max="2" width="30.28515625" bestFit="1" customWidth="1"/>
    <col min="3" max="3" width="16" customWidth="1"/>
    <col min="4" max="5" width="11.140625" bestFit="1" customWidth="1"/>
    <col min="6" max="6" width="10" bestFit="1" customWidth="1"/>
    <col min="7" max="7" width="13.140625" customWidth="1"/>
    <col min="8" max="8" width="11.85546875" customWidth="1"/>
    <col min="9" max="9" width="12.140625" customWidth="1"/>
  </cols>
  <sheetData>
    <row r="2" spans="1:10">
      <c r="A2" s="2"/>
      <c r="B2" s="2" t="s">
        <v>0</v>
      </c>
      <c r="C2" s="29" t="s">
        <v>1</v>
      </c>
      <c r="D2" s="2"/>
      <c r="E2" s="36">
        <v>100000</v>
      </c>
      <c r="F2" s="2"/>
      <c r="G2" s="2"/>
      <c r="H2" s="26"/>
      <c r="I2" s="44"/>
      <c r="J2" s="2"/>
    </row>
    <row r="3" spans="1:10">
      <c r="A3" s="2"/>
      <c r="B3" s="3" t="s">
        <v>2</v>
      </c>
      <c r="C3" s="45" t="s">
        <v>3</v>
      </c>
      <c r="D3" s="46"/>
      <c r="E3" s="37" t="s">
        <v>4</v>
      </c>
      <c r="F3" s="4">
        <v>42825</v>
      </c>
      <c r="G3" s="2"/>
      <c r="H3" s="2"/>
      <c r="I3" s="36"/>
      <c r="J3" s="2"/>
    </row>
    <row r="4" spans="1:10">
      <c r="A4" s="1"/>
      <c r="B4" s="25"/>
      <c r="C4" s="5"/>
      <c r="D4" s="1"/>
      <c r="E4" s="1"/>
      <c r="F4" s="1"/>
      <c r="G4" s="5"/>
      <c r="H4" s="1"/>
      <c r="I4" s="1"/>
      <c r="J4" s="6" t="s">
        <v>5</v>
      </c>
    </row>
    <row r="5" spans="1:10">
      <c r="A5" s="1"/>
      <c r="B5" s="7"/>
      <c r="C5" s="47" t="s">
        <v>6</v>
      </c>
      <c r="D5" s="48"/>
      <c r="E5" s="48"/>
      <c r="F5" s="49"/>
      <c r="G5" s="47" t="s">
        <v>7</v>
      </c>
      <c r="H5" s="48"/>
      <c r="I5" s="48"/>
      <c r="J5" s="49"/>
    </row>
    <row r="6" spans="1:10" ht="38.25">
      <c r="A6" s="2"/>
      <c r="B6" s="8"/>
      <c r="C6" s="30" t="s">
        <v>8</v>
      </c>
      <c r="D6" s="9" t="s">
        <v>9</v>
      </c>
      <c r="E6" s="38" t="s">
        <v>10</v>
      </c>
      <c r="F6" s="10" t="s">
        <v>9</v>
      </c>
      <c r="G6" s="30" t="s">
        <v>8</v>
      </c>
      <c r="H6" s="9" t="s">
        <v>9</v>
      </c>
      <c r="I6" s="38" t="s">
        <v>10</v>
      </c>
      <c r="J6" s="10" t="s">
        <v>9</v>
      </c>
    </row>
    <row r="7" spans="1:10" ht="16.5">
      <c r="A7" s="5">
        <v>1</v>
      </c>
      <c r="B7" s="11" t="s">
        <v>11</v>
      </c>
      <c r="C7" s="31"/>
      <c r="D7" s="12"/>
      <c r="E7" s="39"/>
      <c r="F7" s="13"/>
      <c r="G7" s="31"/>
      <c r="H7" s="12"/>
      <c r="I7" s="39"/>
      <c r="J7" s="13"/>
    </row>
    <row r="8" spans="1:10">
      <c r="A8" s="1"/>
      <c r="B8" s="14" t="s">
        <v>12</v>
      </c>
      <c r="C8" s="32">
        <v>1125321.96180342</v>
      </c>
      <c r="D8" s="15">
        <v>90.355513664570694</v>
      </c>
      <c r="E8" s="40">
        <v>1083642.0251480001</v>
      </c>
      <c r="F8" s="16">
        <v>90.662421170449008</v>
      </c>
      <c r="G8" s="32">
        <v>1057058.0501361</v>
      </c>
      <c r="H8" s="15">
        <v>90.103423513592006</v>
      </c>
      <c r="I8" s="40">
        <v>1040271.0049634</v>
      </c>
      <c r="J8" s="16">
        <v>90.177593346360467</v>
      </c>
    </row>
    <row r="9" spans="1:10">
      <c r="A9" s="1"/>
      <c r="B9" s="14" t="s">
        <v>13</v>
      </c>
      <c r="C9" s="32">
        <v>110380.98160890001</v>
      </c>
      <c r="D9" s="15">
        <v>8.8628238234045469</v>
      </c>
      <c r="E9" s="40">
        <v>109253.2684712</v>
      </c>
      <c r="F9" s="16">
        <v>9.1406254192026726</v>
      </c>
      <c r="G9" s="32">
        <v>106416.2492242</v>
      </c>
      <c r="H9" s="15">
        <v>9.0709004783053295</v>
      </c>
      <c r="I9" s="40">
        <v>104042.42644020001</v>
      </c>
      <c r="J9" s="16">
        <v>9.0190878891439237</v>
      </c>
    </row>
    <row r="10" spans="1:10">
      <c r="A10" s="1"/>
      <c r="B10" s="14" t="s">
        <v>14</v>
      </c>
      <c r="C10" s="32">
        <v>501.26709659999995</v>
      </c>
      <c r="D10" s="15">
        <v>4.0248255640418201E-2</v>
      </c>
      <c r="E10" s="40">
        <v>0</v>
      </c>
      <c r="F10" s="16">
        <v>0</v>
      </c>
      <c r="G10" s="32">
        <v>500</v>
      </c>
      <c r="H10" s="15">
        <v>4.2619903184120719E-2</v>
      </c>
      <c r="I10" s="40">
        <v>0</v>
      </c>
      <c r="J10" s="16">
        <v>0</v>
      </c>
    </row>
    <row r="11" spans="1:10">
      <c r="A11" s="1"/>
      <c r="B11" s="14" t="s">
        <v>15</v>
      </c>
      <c r="C11" s="32">
        <v>3619.9</v>
      </c>
      <c r="D11" s="15">
        <v>0.29065275096045445</v>
      </c>
      <c r="E11" s="40">
        <v>149.9</v>
      </c>
      <c r="F11" s="16">
        <v>1.2541315875594795E-2</v>
      </c>
      <c r="G11" s="32">
        <v>3619.9</v>
      </c>
      <c r="H11" s="15">
        <v>0.30855957507239717</v>
      </c>
      <c r="I11" s="40">
        <v>3619.9</v>
      </c>
      <c r="J11" s="16">
        <v>0.31379695156068999</v>
      </c>
    </row>
    <row r="12" spans="1:10">
      <c r="A12" s="1"/>
      <c r="B12" s="17" t="s">
        <v>16</v>
      </c>
      <c r="C12" s="33">
        <v>5613.9553749000006</v>
      </c>
      <c r="D12" s="15">
        <v>0.45076150542388316</v>
      </c>
      <c r="E12" s="41">
        <v>2204.1844121999998</v>
      </c>
      <c r="F12" s="16">
        <v>0.18441209447273138</v>
      </c>
      <c r="G12" s="33">
        <v>5566.6073171999997</v>
      </c>
      <c r="H12" s="15">
        <v>0.47449652984616386</v>
      </c>
      <c r="I12" s="41">
        <v>5647.0274865000001</v>
      </c>
      <c r="J12" s="16">
        <v>0.48952181293492231</v>
      </c>
    </row>
    <row r="13" spans="1:10">
      <c r="A13" s="1"/>
      <c r="B13" s="18" t="s">
        <v>17</v>
      </c>
      <c r="C13" s="34">
        <v>1245438.0658838199</v>
      </c>
      <c r="D13" s="19">
        <v>100.00000000000001</v>
      </c>
      <c r="E13" s="42">
        <v>1195249.3780314</v>
      </c>
      <c r="F13" s="20">
        <v>100.00000000000001</v>
      </c>
      <c r="G13" s="34">
        <v>1173160.8066774998</v>
      </c>
      <c r="H13" s="19">
        <f>SUM(H8:H12)</f>
        <v>100.00000000000001</v>
      </c>
      <c r="I13" s="42">
        <v>1153580.3588900999</v>
      </c>
      <c r="J13" s="20">
        <f>SUM(J8:J12)</f>
        <v>100</v>
      </c>
    </row>
    <row r="14" spans="1:10" ht="16.5">
      <c r="A14" s="5">
        <v>2</v>
      </c>
      <c r="B14" s="21" t="s">
        <v>18</v>
      </c>
      <c r="C14" s="35"/>
      <c r="D14" s="22"/>
      <c r="E14" s="43"/>
      <c r="F14" s="23"/>
      <c r="G14" s="35"/>
      <c r="H14" s="22"/>
      <c r="I14" s="43"/>
      <c r="J14" s="23"/>
    </row>
    <row r="15" spans="1:10">
      <c r="A15" s="1"/>
      <c r="B15" s="24" t="s">
        <v>19</v>
      </c>
      <c r="C15" s="32">
        <v>109321.91284964001</v>
      </c>
      <c r="D15" s="15">
        <v>8.8023127045415119</v>
      </c>
      <c r="E15" s="40">
        <v>89736.531967699993</v>
      </c>
      <c r="F15" s="16">
        <v>7.507766464225055</v>
      </c>
      <c r="G15" s="32">
        <v>108318.60154009999</v>
      </c>
      <c r="H15" s="15">
        <v>9.2604473696581699</v>
      </c>
      <c r="I15" s="40">
        <v>88371.928386399988</v>
      </c>
      <c r="J15" s="16">
        <f>+I15/$I$20*100</f>
        <v>7.6837781438367561</v>
      </c>
    </row>
    <row r="16" spans="1:10">
      <c r="A16" s="1"/>
      <c r="B16" s="24" t="s">
        <v>20</v>
      </c>
      <c r="C16" s="32">
        <v>181088.12120194006</v>
      </c>
      <c r="D16" s="15">
        <v>14.580738923675348</v>
      </c>
      <c r="E16" s="40">
        <v>189470.83023929998</v>
      </c>
      <c r="F16" s="16">
        <v>15.851991535972374</v>
      </c>
      <c r="G16" s="32">
        <v>178055.26042090001</v>
      </c>
      <c r="H16" s="15">
        <v>15.222421122267768</v>
      </c>
      <c r="I16" s="40">
        <v>187625.40181909999</v>
      </c>
      <c r="J16" s="16">
        <f>+I16/$I$20*100</f>
        <v>16.31368680134014</v>
      </c>
    </row>
    <row r="17" spans="1:10">
      <c r="A17" s="1"/>
      <c r="B17" s="24" t="s">
        <v>21</v>
      </c>
      <c r="C17" s="32">
        <v>594171.57212179026</v>
      </c>
      <c r="D17" s="15">
        <v>47.841131220951375</v>
      </c>
      <c r="E17" s="40">
        <v>583289.22676130012</v>
      </c>
      <c r="F17" s="16">
        <v>48.800630017644458</v>
      </c>
      <c r="G17" s="32">
        <v>554905.06846049998</v>
      </c>
      <c r="H17" s="15">
        <v>47.44032057811112</v>
      </c>
      <c r="I17" s="40">
        <v>566485.08695860009</v>
      </c>
      <c r="J17" s="16">
        <f>+I17/$I$20*100</f>
        <v>49.254846074534932</v>
      </c>
    </row>
    <row r="18" spans="1:10">
      <c r="A18" s="1"/>
      <c r="B18" s="24" t="s">
        <v>22</v>
      </c>
      <c r="C18" s="32">
        <v>232904.96516125003</v>
      </c>
      <c r="D18" s="15">
        <v>18.75289482548073</v>
      </c>
      <c r="E18" s="40">
        <v>213427.32788520004</v>
      </c>
      <c r="F18" s="16">
        <v>17.856301104018911</v>
      </c>
      <c r="G18" s="32">
        <v>212760.99247459997</v>
      </c>
      <c r="H18" s="15">
        <v>18.189507112477557</v>
      </c>
      <c r="I18" s="40">
        <v>197680.99354300002</v>
      </c>
      <c r="J18" s="16">
        <f>+I18/$I$20*100</f>
        <v>17.18800217865785</v>
      </c>
    </row>
    <row r="19" spans="1:10">
      <c r="A19" s="1"/>
      <c r="B19" s="24" t="s">
        <v>23</v>
      </c>
      <c r="C19" s="32">
        <v>124481.4945492</v>
      </c>
      <c r="D19" s="15">
        <v>10.022922325351045</v>
      </c>
      <c r="E19" s="40">
        <v>119325.46117790001</v>
      </c>
      <c r="F19" s="16">
        <v>9.9833108781392106</v>
      </c>
      <c r="G19" s="32">
        <v>115650.88378140001</v>
      </c>
      <c r="H19" s="15">
        <v>9.8873038174853818</v>
      </c>
      <c r="I19" s="40">
        <v>109946.94818299999</v>
      </c>
      <c r="J19" s="16">
        <f>+I19/$I$20*100</f>
        <v>9.5596868016303187</v>
      </c>
    </row>
    <row r="20" spans="1:10">
      <c r="A20" s="1"/>
      <c r="B20" s="18" t="s">
        <v>17</v>
      </c>
      <c r="C20" s="34">
        <v>1241968.0658838202</v>
      </c>
      <c r="D20" s="19">
        <v>100.00000000000001</v>
      </c>
      <c r="E20" s="42">
        <v>1195249.3780314</v>
      </c>
      <c r="F20" s="20">
        <v>100</v>
      </c>
      <c r="G20" s="34">
        <v>1169690.8066775</v>
      </c>
      <c r="H20" s="19">
        <f>SUM(H15:H19)</f>
        <v>100</v>
      </c>
      <c r="I20" s="42">
        <f t="shared" ref="I20:J20" si="0">SUM(I15:I19)</f>
        <v>1150110.3588901001</v>
      </c>
      <c r="J20" s="20">
        <f>SUM(J15:J19)</f>
        <v>100</v>
      </c>
    </row>
    <row r="21" spans="1:10" ht="16.5">
      <c r="A21" s="5">
        <v>3</v>
      </c>
      <c r="B21" s="11" t="s">
        <v>24</v>
      </c>
      <c r="C21" s="31"/>
      <c r="D21" s="12"/>
      <c r="E21" s="39"/>
      <c r="F21" s="13"/>
      <c r="G21" s="31"/>
      <c r="H21" s="12"/>
      <c r="I21" s="39"/>
      <c r="J21" s="13"/>
    </row>
    <row r="22" spans="1:10">
      <c r="A22" s="1"/>
      <c r="B22" s="24" t="s">
        <v>25</v>
      </c>
      <c r="C22" s="32">
        <v>437120.67683050002</v>
      </c>
      <c r="D22" s="15">
        <v>35.1958064653967</v>
      </c>
      <c r="E22" s="40">
        <v>397082.26852799999</v>
      </c>
      <c r="F22" s="16">
        <v>33.221708860623089</v>
      </c>
      <c r="G22" s="32">
        <v>406587.76272530004</v>
      </c>
      <c r="H22" s="15">
        <v>34.760276853009572</v>
      </c>
      <c r="I22" s="40">
        <v>378025.47351689998</v>
      </c>
      <c r="J22" s="16">
        <f>+I22/$I$25*100</f>
        <v>32.868626092691564</v>
      </c>
    </row>
    <row r="23" spans="1:10">
      <c r="A23" s="1"/>
      <c r="B23" s="24" t="s">
        <v>26</v>
      </c>
      <c r="C23" s="32">
        <v>378441.46407282015</v>
      </c>
      <c r="D23" s="15">
        <v>30.471110688623888</v>
      </c>
      <c r="E23" s="40">
        <v>334949.33508240001</v>
      </c>
      <c r="F23" s="16">
        <v>28.023385013934778</v>
      </c>
      <c r="G23" s="32">
        <v>350984.15943729994</v>
      </c>
      <c r="H23" s="15">
        <v>30.006575877455038</v>
      </c>
      <c r="I23" s="40">
        <v>318479.95536170003</v>
      </c>
      <c r="J23" s="16">
        <f>+I23/$I$25*100</f>
        <v>27.691251791614611</v>
      </c>
    </row>
    <row r="24" spans="1:10">
      <c r="A24" s="1"/>
      <c r="B24" s="24" t="s">
        <v>27</v>
      </c>
      <c r="C24" s="32">
        <v>426405.92498050013</v>
      </c>
      <c r="D24" s="15">
        <v>34.333082845979405</v>
      </c>
      <c r="E24" s="40">
        <v>463217.77442100015</v>
      </c>
      <c r="F24" s="16">
        <v>38.75490612544214</v>
      </c>
      <c r="G24" s="32">
        <v>412118.8845149001</v>
      </c>
      <c r="H24" s="15">
        <v>35.233147269535394</v>
      </c>
      <c r="I24" s="40">
        <v>453604.93001150002</v>
      </c>
      <c r="J24" s="16">
        <f>+I24/$I$25*100</f>
        <v>39.440122115693832</v>
      </c>
    </row>
    <row r="25" spans="1:10">
      <c r="A25" s="1"/>
      <c r="B25" s="18" t="s">
        <v>17</v>
      </c>
      <c r="C25" s="34">
        <v>1241968.0658838204</v>
      </c>
      <c r="D25" s="19">
        <v>99.999999999999986</v>
      </c>
      <c r="E25" s="42">
        <v>1195249.3780314</v>
      </c>
      <c r="F25" s="20">
        <v>100</v>
      </c>
      <c r="G25" s="34">
        <v>1169690.8066775</v>
      </c>
      <c r="H25" s="19">
        <f>SUM(H22:H24)</f>
        <v>100</v>
      </c>
      <c r="I25" s="42">
        <f t="shared" ref="I25:J25" si="1">SUM(I22:I24)</f>
        <v>1150110.3588900999</v>
      </c>
      <c r="J25" s="20">
        <f>SUM(J22:J24)</f>
        <v>100</v>
      </c>
    </row>
    <row r="26" spans="1:10">
      <c r="A26" s="1"/>
      <c r="B26" s="1"/>
      <c r="C26" s="5"/>
      <c r="D26" s="1"/>
      <c r="E26" s="1"/>
      <c r="F26" s="1"/>
      <c r="G26" s="5"/>
      <c r="H26" s="1"/>
      <c r="I26" s="1"/>
      <c r="J26" s="1"/>
    </row>
    <row r="27" spans="1:10">
      <c r="A27" s="1"/>
      <c r="B27" s="1"/>
      <c r="C27" s="5"/>
      <c r="D27" s="1"/>
      <c r="E27" s="1"/>
      <c r="F27" s="1"/>
      <c r="G27" s="5"/>
      <c r="H27" s="1"/>
      <c r="I27" s="1"/>
      <c r="J27" s="1"/>
    </row>
    <row r="28" spans="1:10">
      <c r="A28" s="1"/>
      <c r="B28" s="1"/>
      <c r="C28" s="5"/>
      <c r="D28" s="1"/>
      <c r="E28" s="1"/>
      <c r="F28" s="1"/>
      <c r="G28" s="5"/>
      <c r="H28" s="1"/>
      <c r="I28" s="1"/>
      <c r="J28" s="1"/>
    </row>
    <row r="29" spans="1:10">
      <c r="A29" s="1"/>
      <c r="B29" s="1"/>
      <c r="C29" s="5"/>
      <c r="D29" s="1"/>
      <c r="E29" s="1"/>
      <c r="F29" s="1"/>
      <c r="G29" s="5"/>
      <c r="H29" s="1"/>
      <c r="I29" s="1"/>
      <c r="J29" s="1"/>
    </row>
    <row r="30" spans="1:10">
      <c r="A30" s="1"/>
      <c r="B30" s="1"/>
      <c r="C30" s="5"/>
      <c r="D30" s="1"/>
      <c r="E30" s="1"/>
      <c r="F30" s="1"/>
      <c r="G30" s="5"/>
      <c r="H30" s="1"/>
      <c r="I30" s="1"/>
      <c r="J30" s="1"/>
    </row>
    <row r="31" spans="1:10">
      <c r="A31" s="1"/>
      <c r="B31" s="12" t="s">
        <v>28</v>
      </c>
      <c r="C31" s="27" t="s">
        <v>29</v>
      </c>
      <c r="D31" s="27" t="s">
        <v>30</v>
      </c>
      <c r="E31" s="1"/>
      <c r="F31" s="1"/>
      <c r="G31" s="5"/>
      <c r="H31" s="1"/>
      <c r="I31" s="1"/>
      <c r="J31" s="1"/>
    </row>
    <row r="32" spans="1:10">
      <c r="A32" s="1"/>
      <c r="B32" s="12" t="s">
        <v>31</v>
      </c>
      <c r="C32" s="28">
        <v>406587.76272530004</v>
      </c>
      <c r="D32" s="28">
        <v>437120.67683050002</v>
      </c>
      <c r="E32" s="1"/>
      <c r="F32" s="1"/>
      <c r="G32" s="5"/>
      <c r="H32" s="1"/>
      <c r="I32" s="1"/>
      <c r="J32" s="1"/>
    </row>
    <row r="33" spans="2:7">
      <c r="B33" s="12" t="s">
        <v>32</v>
      </c>
      <c r="C33" s="28">
        <v>350984.15943729994</v>
      </c>
      <c r="D33" s="28">
        <v>378441.46407282015</v>
      </c>
      <c r="E33" s="1"/>
      <c r="F33" s="1"/>
      <c r="G33" s="5"/>
    </row>
    <row r="34" spans="2:7">
      <c r="B34" s="12" t="s">
        <v>33</v>
      </c>
      <c r="C34" s="28">
        <v>412118.88451489998</v>
      </c>
      <c r="D34" s="28">
        <v>426405.92498050001</v>
      </c>
      <c r="E34" s="1"/>
      <c r="F34" s="1"/>
      <c r="G34" s="5"/>
    </row>
    <row r="35" spans="2:7">
      <c r="B35" s="12" t="s">
        <v>34</v>
      </c>
      <c r="C35" s="28">
        <v>1169690.8066775</v>
      </c>
      <c r="D35" s="28">
        <v>1241968.0658838202</v>
      </c>
      <c r="E35" s="1"/>
      <c r="F35" s="1"/>
      <c r="G35" s="5"/>
    </row>
    <row r="36" spans="2:7">
      <c r="B36" s="12" t="s">
        <v>35</v>
      </c>
      <c r="C36" s="28">
        <v>0</v>
      </c>
      <c r="D36" s="28">
        <v>0</v>
      </c>
      <c r="E36" s="1"/>
      <c r="F36" s="1"/>
      <c r="G36" s="5"/>
    </row>
    <row r="37" spans="2:7">
      <c r="B37" s="1"/>
      <c r="C37" s="5"/>
      <c r="D37" s="1"/>
      <c r="E37" s="1"/>
      <c r="F37" s="1"/>
      <c r="G37" s="5"/>
    </row>
  </sheetData>
  <mergeCells count="3">
    <mergeCell ref="C3:D3"/>
    <mergeCell ref="C5:F5"/>
    <mergeCell ref="G5:J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73618</dc:creator>
  <cp:lastModifiedBy>73618</cp:lastModifiedBy>
  <dcterms:created xsi:type="dcterms:W3CDTF">2017-07-11T09:20:52Z</dcterms:created>
  <dcterms:modified xsi:type="dcterms:W3CDTF">2017-07-11T09:35:38Z</dcterms:modified>
</cp:coreProperties>
</file>