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895" windowHeight="7875"/>
  </bookViews>
  <sheets>
    <sheet name="2006-2007" sheetId="1" r:id="rId1"/>
  </sheets>
  <definedNames>
    <definedName name="_xlnm.Print_Area" localSheetId="0">'2006-2007'!$A$1:$AA$42</definedName>
  </definedNames>
  <calcPr calcId="124519"/>
</workbook>
</file>

<file path=xl/calcChain.xml><?xml version="1.0" encoding="utf-8"?>
<calcChain xmlns="http://schemas.openxmlformats.org/spreadsheetml/2006/main">
  <c r="Z6" i="1"/>
  <c r="AA6"/>
  <c r="Z7"/>
  <c r="AA7"/>
  <c r="Z8"/>
  <c r="AA8"/>
  <c r="Z9"/>
  <c r="AA9"/>
  <c r="Z10"/>
  <c r="AA10"/>
  <c r="Z11"/>
  <c r="AA11"/>
  <c r="Z12"/>
  <c r="AA12"/>
  <c r="Z13"/>
  <c r="AA13"/>
  <c r="Z14"/>
  <c r="AA14"/>
  <c r="S15"/>
  <c r="Y15"/>
  <c r="Z15"/>
  <c r="AA15"/>
  <c r="Z16"/>
  <c r="AA16"/>
  <c r="Z17"/>
  <c r="AA17"/>
  <c r="Z18"/>
  <c r="AA18"/>
  <c r="Z19"/>
  <c r="AA19"/>
  <c r="Z20"/>
  <c r="AA20"/>
  <c r="Z21"/>
  <c r="AA21"/>
  <c r="Z22"/>
  <c r="AA22"/>
  <c r="Z23"/>
  <c r="AA23"/>
  <c r="Z24"/>
  <c r="AA24"/>
  <c r="Z25"/>
  <c r="AA25"/>
  <c r="Y26"/>
  <c r="Z26"/>
  <c r="AA26"/>
  <c r="Z27"/>
  <c r="AA27"/>
  <c r="Z28"/>
  <c r="AA28"/>
  <c r="Z29"/>
  <c r="AA29"/>
  <c r="Z30"/>
  <c r="AA30"/>
  <c r="Z31"/>
  <c r="AA31"/>
  <c r="Z32"/>
  <c r="AA32"/>
  <c r="Z33"/>
  <c r="AA33"/>
  <c r="Z34"/>
  <c r="AA34"/>
  <c r="Z35"/>
  <c r="AA35"/>
  <c r="Z36"/>
  <c r="AA36"/>
  <c r="Z37"/>
  <c r="AA37"/>
  <c r="Y38"/>
  <c r="Z38"/>
  <c r="AA38"/>
  <c r="Z39"/>
  <c r="AA39"/>
  <c r="Z40"/>
  <c r="AA40"/>
  <c r="B41"/>
  <c r="C41"/>
  <c r="D41"/>
  <c r="E41"/>
  <c r="F41"/>
  <c r="G41"/>
  <c r="H41"/>
  <c r="I41"/>
  <c r="J41"/>
  <c r="K41"/>
  <c r="L41"/>
  <c r="M41"/>
  <c r="N41"/>
  <c r="O41"/>
  <c r="P41"/>
  <c r="Q41"/>
  <c r="R41"/>
  <c r="S41"/>
  <c r="T41"/>
  <c r="U41"/>
  <c r="V41"/>
  <c r="W41"/>
  <c r="X41"/>
  <c r="Y41"/>
  <c r="Z41"/>
  <c r="AA41"/>
</calcChain>
</file>

<file path=xl/sharedStrings.xml><?xml version="1.0" encoding="utf-8"?>
<sst xmlns="http://schemas.openxmlformats.org/spreadsheetml/2006/main" count="79" uniqueCount="55">
  <si>
    <t xml:space="preserve">Total : </t>
  </si>
  <si>
    <t>West Bengal</t>
  </si>
  <si>
    <t>Uttaranchal</t>
  </si>
  <si>
    <t>Uttar Pradesh</t>
  </si>
  <si>
    <t>Tripura</t>
  </si>
  <si>
    <t>Tamil Nadu</t>
  </si>
  <si>
    <t>Sikkim</t>
  </si>
  <si>
    <t>Rajasthan</t>
  </si>
  <si>
    <t>Punjab</t>
  </si>
  <si>
    <t>Pondicherry U.T.</t>
  </si>
  <si>
    <t>Orissa</t>
  </si>
  <si>
    <t>Nagaland</t>
  </si>
  <si>
    <t>Mizoram</t>
  </si>
  <si>
    <t>Meghalaya</t>
  </si>
  <si>
    <t>Manipur</t>
  </si>
  <si>
    <t>Maharashtra</t>
  </si>
  <si>
    <t>Madhya Pradesh</t>
  </si>
  <si>
    <t>Lakshadweep U.T.</t>
  </si>
  <si>
    <t>Kerala</t>
  </si>
  <si>
    <t>Karnataka</t>
  </si>
  <si>
    <t>Jharkhand</t>
  </si>
  <si>
    <t>Jammu and Kashmir</t>
  </si>
  <si>
    <t>Himachal Pradesh</t>
  </si>
  <si>
    <t>Haryana</t>
  </si>
  <si>
    <t>Gujarat</t>
  </si>
  <si>
    <t>Goa</t>
  </si>
  <si>
    <t>Delhi</t>
  </si>
  <si>
    <t>Daman and Diu</t>
  </si>
  <si>
    <t>Dadra and Nagar Haveli</t>
  </si>
  <si>
    <t>Chattisgarh</t>
  </si>
  <si>
    <t>Chandigarh U.T.</t>
  </si>
  <si>
    <t>Bihar</t>
  </si>
  <si>
    <t>Assam</t>
  </si>
  <si>
    <t>Arunachal Pradesh</t>
  </si>
  <si>
    <t>Andhra Pradesh</t>
  </si>
  <si>
    <t>Andaman And Nicobar Islands</t>
  </si>
  <si>
    <t>Upto the qtr.</t>
  </si>
  <si>
    <t>For the qtr.</t>
  </si>
  <si>
    <t>GRAND TOTAL</t>
  </si>
  <si>
    <t>ALL OTHER MISCELLANEOUS</t>
  </si>
  <si>
    <t>CROP INSURANCE</t>
  </si>
  <si>
    <t>OVERSEAS MEDICAL INSURANCE</t>
  </si>
  <si>
    <t>MEDICAL INSURANCE</t>
  </si>
  <si>
    <t>PERSONAL ACCIDENT</t>
  </si>
  <si>
    <t>LIABILITY INSURANCE</t>
  </si>
  <si>
    <t>MOTOR THIRD PARTY</t>
  </si>
  <si>
    <t>MOTOR OWN DAMAGE</t>
  </si>
  <si>
    <t>ENGINEERING</t>
  </si>
  <si>
    <t>MARINE (HULL)</t>
  </si>
  <si>
    <t>MARINE (CARGO)</t>
  </si>
  <si>
    <t>FIRE</t>
  </si>
  <si>
    <t>STATES</t>
  </si>
  <si>
    <t>Rs. In Lakhs</t>
  </si>
  <si>
    <t>GROSS DIRECT PREMIUM UNDERWRITTEN FOR AND UPTO THE QUARTER: 4 (FY : 2008-09)</t>
  </si>
  <si>
    <t>FORM NL 22 - GEOGRAPHICAL DISTRIBUTION OF BUSINESS</t>
  </si>
</sst>
</file>

<file path=xl/styles.xml><?xml version="1.0" encoding="utf-8"?>
<styleSheet xmlns="http://schemas.openxmlformats.org/spreadsheetml/2006/main">
  <fonts count="9">
    <font>
      <sz val="10"/>
      <name val="Arial"/>
      <family val="2"/>
    </font>
    <font>
      <sz val="9"/>
      <name val="Verdana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Verdana"/>
      <family val="2"/>
    </font>
    <font>
      <sz val="10"/>
      <name val="Verdana"/>
      <family val="2"/>
    </font>
    <font>
      <sz val="10"/>
      <name val="Tahoma"/>
      <family val="2"/>
    </font>
    <font>
      <b/>
      <sz val="8"/>
      <name val="Arial"/>
      <family val="2"/>
    </font>
    <font>
      <b/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2" fontId="1" fillId="0" borderId="0" xfId="0" applyNumberFormat="1" applyFont="1" applyFill="1" applyBorder="1"/>
    <xf numFmtId="0" fontId="2" fillId="0" borderId="0" xfId="0" applyFont="1" applyFill="1"/>
    <xf numFmtId="2" fontId="3" fillId="2" borderId="1" xfId="0" applyNumberFormat="1" applyFont="1" applyFill="1" applyBorder="1"/>
    <xf numFmtId="0" fontId="4" fillId="2" borderId="1" xfId="0" applyFont="1" applyFill="1" applyBorder="1"/>
    <xf numFmtId="0" fontId="5" fillId="0" borderId="0" xfId="0" applyFont="1"/>
    <xf numFmtId="2" fontId="6" fillId="0" borderId="1" xfId="0" applyNumberFormat="1" applyFont="1" applyFill="1" applyBorder="1" applyAlignment="1" applyProtection="1"/>
    <xf numFmtId="2" fontId="1" fillId="0" borderId="1" xfId="0" applyNumberFormat="1" applyFont="1" applyBorder="1"/>
    <xf numFmtId="0" fontId="1" fillId="0" borderId="1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top"/>
    </xf>
    <xf numFmtId="0" fontId="7" fillId="0" borderId="0" xfId="0" applyFont="1"/>
    <xf numFmtId="0" fontId="8" fillId="0" borderId="0" xfId="0" applyFont="1" applyAlignment="1"/>
    <xf numFmtId="0" fontId="8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7"/>
  <sheetViews>
    <sheetView tabSelected="1" workbookViewId="0">
      <selection activeCell="D11" sqref="D11"/>
    </sheetView>
  </sheetViews>
  <sheetFormatPr defaultRowHeight="12.75"/>
  <cols>
    <col min="1" max="1" width="28.42578125" customWidth="1"/>
    <col min="2" max="2" width="11.5703125" customWidth="1"/>
    <col min="3" max="3" width="12.7109375" customWidth="1"/>
    <col min="4" max="4" width="11.5703125" customWidth="1"/>
    <col min="5" max="5" width="12.7109375" customWidth="1"/>
    <col min="6" max="6" width="11.5703125" customWidth="1"/>
    <col min="7" max="7" width="12.7109375" customWidth="1"/>
    <col min="8" max="8" width="11.5703125" customWidth="1"/>
    <col min="9" max="9" width="12.7109375" customWidth="1"/>
    <col min="10" max="10" width="11.5703125" customWidth="1"/>
    <col min="11" max="11" width="12.7109375" customWidth="1"/>
    <col min="12" max="12" width="11.5703125" customWidth="1"/>
    <col min="13" max="13" width="12.7109375" customWidth="1"/>
    <col min="14" max="14" width="11.5703125" customWidth="1"/>
    <col min="15" max="15" width="12.7109375" customWidth="1"/>
    <col min="16" max="16" width="11.5703125" customWidth="1"/>
    <col min="17" max="17" width="12.7109375" customWidth="1"/>
    <col min="18" max="18" width="11.5703125" customWidth="1"/>
    <col min="19" max="19" width="12.7109375" customWidth="1"/>
    <col min="20" max="20" width="11.5703125" customWidth="1"/>
    <col min="21" max="21" width="19" customWidth="1"/>
    <col min="22" max="22" width="11.5703125" customWidth="1"/>
    <col min="23" max="23" width="12.7109375" customWidth="1"/>
    <col min="24" max="24" width="11.5703125" customWidth="1"/>
    <col min="25" max="25" width="15.140625" customWidth="1"/>
    <col min="26" max="26" width="11.5703125" customWidth="1"/>
    <col min="27" max="27" width="12.7109375" style="1" customWidth="1"/>
    <col min="28" max="28" width="14.28515625" customWidth="1"/>
  </cols>
  <sheetData>
    <row r="1" spans="1:28">
      <c r="A1" s="18" t="s">
        <v>54</v>
      </c>
      <c r="B1" s="18"/>
      <c r="C1" s="18"/>
      <c r="D1" s="18"/>
      <c r="E1" s="18"/>
      <c r="F1" s="18"/>
    </row>
    <row r="2" spans="1:28">
      <c r="A2" s="18" t="s">
        <v>53</v>
      </c>
      <c r="B2" s="18"/>
      <c r="C2" s="18"/>
      <c r="D2" s="18"/>
      <c r="E2" s="18"/>
      <c r="F2" s="18"/>
    </row>
    <row r="3" spans="1:28">
      <c r="A3" s="17" t="s">
        <v>52</v>
      </c>
      <c r="B3" s="17"/>
      <c r="C3" s="17"/>
      <c r="D3" s="17"/>
    </row>
    <row r="4" spans="1:28" s="14" customFormat="1" ht="11.25">
      <c r="A4" s="13" t="s">
        <v>51</v>
      </c>
      <c r="B4" s="16" t="s">
        <v>50</v>
      </c>
      <c r="C4" s="16"/>
      <c r="D4" s="16" t="s">
        <v>49</v>
      </c>
      <c r="E4" s="16"/>
      <c r="F4" s="16" t="s">
        <v>48</v>
      </c>
      <c r="G4" s="16"/>
      <c r="H4" s="16" t="s">
        <v>47</v>
      </c>
      <c r="I4" s="16"/>
      <c r="J4" s="16" t="s">
        <v>46</v>
      </c>
      <c r="K4" s="16"/>
      <c r="L4" s="16" t="s">
        <v>45</v>
      </c>
      <c r="M4" s="16"/>
      <c r="N4" s="16" t="s">
        <v>44</v>
      </c>
      <c r="O4" s="16"/>
      <c r="P4" s="16" t="s">
        <v>43</v>
      </c>
      <c r="Q4" s="16"/>
      <c r="R4" s="16" t="s">
        <v>42</v>
      </c>
      <c r="S4" s="16"/>
      <c r="T4" s="16" t="s">
        <v>41</v>
      </c>
      <c r="U4" s="16"/>
      <c r="V4" s="16" t="s">
        <v>40</v>
      </c>
      <c r="W4" s="16"/>
      <c r="X4" s="16" t="s">
        <v>39</v>
      </c>
      <c r="Y4" s="16"/>
      <c r="Z4" s="16" t="s">
        <v>38</v>
      </c>
      <c r="AA4" s="16"/>
      <c r="AB4" s="15"/>
    </row>
    <row r="5" spans="1:28" s="10" customFormat="1" ht="11.25">
      <c r="A5" s="13"/>
      <c r="B5" s="12" t="s">
        <v>37</v>
      </c>
      <c r="C5" s="12" t="s">
        <v>36</v>
      </c>
      <c r="D5" s="12" t="s">
        <v>37</v>
      </c>
      <c r="E5" s="12" t="s">
        <v>36</v>
      </c>
      <c r="F5" s="12" t="s">
        <v>37</v>
      </c>
      <c r="G5" s="12" t="s">
        <v>36</v>
      </c>
      <c r="H5" s="12" t="s">
        <v>37</v>
      </c>
      <c r="I5" s="12" t="s">
        <v>36</v>
      </c>
      <c r="J5" s="12" t="s">
        <v>37</v>
      </c>
      <c r="K5" s="12" t="s">
        <v>36</v>
      </c>
      <c r="L5" s="12" t="s">
        <v>37</v>
      </c>
      <c r="M5" s="12" t="s">
        <v>36</v>
      </c>
      <c r="N5" s="12" t="s">
        <v>37</v>
      </c>
      <c r="O5" s="12" t="s">
        <v>36</v>
      </c>
      <c r="P5" s="12" t="s">
        <v>37</v>
      </c>
      <c r="Q5" s="12" t="s">
        <v>36</v>
      </c>
      <c r="R5" s="12" t="s">
        <v>37</v>
      </c>
      <c r="S5" s="12" t="s">
        <v>36</v>
      </c>
      <c r="T5" s="12" t="s">
        <v>37</v>
      </c>
      <c r="U5" s="12" t="s">
        <v>36</v>
      </c>
      <c r="V5" s="12" t="s">
        <v>37</v>
      </c>
      <c r="W5" s="12" t="s">
        <v>36</v>
      </c>
      <c r="X5" s="12" t="s">
        <v>37</v>
      </c>
      <c r="Y5" s="12" t="s">
        <v>36</v>
      </c>
      <c r="Z5" s="12" t="s">
        <v>37</v>
      </c>
      <c r="AA5" s="12" t="s">
        <v>36</v>
      </c>
      <c r="AB5" s="11"/>
    </row>
    <row r="6" spans="1:28">
      <c r="A6" s="9" t="s">
        <v>35</v>
      </c>
      <c r="B6" s="8">
        <v>0</v>
      </c>
      <c r="C6" s="8">
        <v>0.25528000000000001</v>
      </c>
      <c r="D6" s="8">
        <v>0.13331000000000001</v>
      </c>
      <c r="E6" s="8">
        <v>0.69450999999999996</v>
      </c>
      <c r="F6" s="8">
        <v>0</v>
      </c>
      <c r="G6" s="8">
        <v>0</v>
      </c>
      <c r="H6" s="8">
        <v>0</v>
      </c>
      <c r="I6" s="8">
        <v>0</v>
      </c>
      <c r="J6" s="8">
        <v>2.2190000000000001E-2</v>
      </c>
      <c r="K6" s="8">
        <v>0.18186960602351998</v>
      </c>
      <c r="L6" s="8">
        <v>1.47E-2</v>
      </c>
      <c r="M6" s="8">
        <v>6.8191875266480004E-2</v>
      </c>
      <c r="N6" s="8">
        <v>0</v>
      </c>
      <c r="O6" s="8">
        <v>0</v>
      </c>
      <c r="P6" s="8">
        <v>0</v>
      </c>
      <c r="Q6" s="8">
        <v>0</v>
      </c>
      <c r="R6" s="8">
        <v>6.0159999999999998E-2</v>
      </c>
      <c r="S6" s="8">
        <v>0.11244999999999999</v>
      </c>
      <c r="T6" s="8">
        <v>0</v>
      </c>
      <c r="U6" s="8">
        <v>0</v>
      </c>
      <c r="V6" s="8">
        <v>0</v>
      </c>
      <c r="W6" s="8">
        <v>0</v>
      </c>
      <c r="X6" s="7">
        <v>0</v>
      </c>
      <c r="Y6" s="7">
        <v>0.47119</v>
      </c>
      <c r="Z6" s="7">
        <f>B6+D6+F6+H6+J6+L6+N6+P6+R6+T6+V6+X6</f>
        <v>0.23036000000000001</v>
      </c>
      <c r="AA6" s="7">
        <f>C6+E6+G6+I6+K6+M6+O6+Q6+S6+U6+W6+Y6</f>
        <v>1.7834914812899998</v>
      </c>
      <c r="AB6" s="6"/>
    </row>
    <row r="7" spans="1:28">
      <c r="A7" s="9" t="s">
        <v>34</v>
      </c>
      <c r="B7" s="8">
        <v>408.81966999999997</v>
      </c>
      <c r="C7" s="8">
        <v>2697.8038499999998</v>
      </c>
      <c r="D7" s="8">
        <v>94.482500000000002</v>
      </c>
      <c r="E7" s="8">
        <v>471.33055000000002</v>
      </c>
      <c r="F7" s="8">
        <v>6.4071499999999997</v>
      </c>
      <c r="G7" s="8">
        <v>31.25395</v>
      </c>
      <c r="H7" s="8">
        <v>361.02508</v>
      </c>
      <c r="I7" s="8">
        <v>1204.27108</v>
      </c>
      <c r="J7" s="8">
        <v>1459.0898099999999</v>
      </c>
      <c r="K7" s="8">
        <v>4488.7973370523951</v>
      </c>
      <c r="L7" s="8">
        <v>999.95890999999995</v>
      </c>
      <c r="M7" s="8">
        <v>2448.9403769206583</v>
      </c>
      <c r="N7" s="8">
        <v>3.9058099999999998</v>
      </c>
      <c r="O7" s="8">
        <v>31.868012151894597</v>
      </c>
      <c r="P7" s="8">
        <v>38.327829999999999</v>
      </c>
      <c r="Q7" s="8">
        <v>116.53332</v>
      </c>
      <c r="R7" s="8">
        <v>785.81664000000001</v>
      </c>
      <c r="S7" s="8">
        <v>1780.0069699999999</v>
      </c>
      <c r="T7" s="8">
        <v>7.0573399999999999</v>
      </c>
      <c r="U7" s="8">
        <v>52.739899999999999</v>
      </c>
      <c r="V7" s="8">
        <v>0</v>
      </c>
      <c r="W7" s="8">
        <v>0</v>
      </c>
      <c r="X7" s="7">
        <v>585.58626000000004</v>
      </c>
      <c r="Y7" s="7">
        <v>1889.57665</v>
      </c>
      <c r="Z7" s="7">
        <f>B7+D7+F7+H7+J7+L7+N7+P7+R7+T7+V7+X7</f>
        <v>4750.4769999999999</v>
      </c>
      <c r="AA7" s="7">
        <f>C7+E7+G7+I7+K7+M7+O7+Q7+S7+U7+W7+Y7</f>
        <v>15213.121996124948</v>
      </c>
      <c r="AB7" s="6"/>
    </row>
    <row r="8" spans="1:28">
      <c r="A8" s="9" t="s">
        <v>33</v>
      </c>
      <c r="B8" s="8">
        <v>43.694099999999999</v>
      </c>
      <c r="C8" s="8">
        <v>47.459440000000001</v>
      </c>
      <c r="D8" s="8">
        <v>0.46899000000000002</v>
      </c>
      <c r="E8" s="8">
        <v>2.18676</v>
      </c>
      <c r="F8" s="8">
        <v>0</v>
      </c>
      <c r="G8" s="8">
        <v>0</v>
      </c>
      <c r="H8" s="8">
        <v>0.10929999999999999</v>
      </c>
      <c r="I8" s="8">
        <v>1.2021599999999999</v>
      </c>
      <c r="J8" s="8">
        <v>5.6570299999999998</v>
      </c>
      <c r="K8" s="8">
        <v>28.771581656882557</v>
      </c>
      <c r="L8" s="8">
        <v>4.3398199999999996</v>
      </c>
      <c r="M8" s="8">
        <v>11.104978169785301</v>
      </c>
      <c r="N8" s="8">
        <v>0</v>
      </c>
      <c r="O8" s="8">
        <v>0</v>
      </c>
      <c r="P8" s="8">
        <v>1.9349999999999999E-2</v>
      </c>
      <c r="Q8" s="8">
        <v>1.5257700000000001</v>
      </c>
      <c r="R8" s="8">
        <v>0.35315000000000002</v>
      </c>
      <c r="S8" s="8">
        <v>0.79449000000000003</v>
      </c>
      <c r="T8" s="8">
        <v>0</v>
      </c>
      <c r="U8" s="8">
        <v>0</v>
      </c>
      <c r="V8" s="8">
        <v>0</v>
      </c>
      <c r="W8" s="8">
        <v>0</v>
      </c>
      <c r="X8" s="7">
        <v>1.8309299999999999</v>
      </c>
      <c r="Y8" s="7">
        <v>5.8206899999999999</v>
      </c>
      <c r="Z8" s="7">
        <f>B8+D8+F8+H8+J8+L8+N8+P8+R8+T8+V8+X8</f>
        <v>56.472670000000001</v>
      </c>
      <c r="AA8" s="7">
        <f>C8+E8+G8+I8+K8+M8+O8+Q8+S8+U8+W8+Y8</f>
        <v>98.865869826667847</v>
      </c>
      <c r="AB8" s="6"/>
    </row>
    <row r="9" spans="1:28">
      <c r="A9" s="9" t="s">
        <v>32</v>
      </c>
      <c r="B9" s="8">
        <v>168.72989000000001</v>
      </c>
      <c r="C9" s="8">
        <v>934.44030999999995</v>
      </c>
      <c r="D9" s="8">
        <v>4.2243500000000003</v>
      </c>
      <c r="E9" s="8">
        <v>70.481399999999994</v>
      </c>
      <c r="F9" s="8">
        <v>0</v>
      </c>
      <c r="G9" s="8">
        <v>1.00535</v>
      </c>
      <c r="H9" s="8">
        <v>44.62529</v>
      </c>
      <c r="I9" s="8">
        <v>159.34094999999999</v>
      </c>
      <c r="J9" s="8">
        <v>376.97602000000001</v>
      </c>
      <c r="K9" s="8">
        <v>1533.3882118045458</v>
      </c>
      <c r="L9" s="8">
        <v>323.98829999999998</v>
      </c>
      <c r="M9" s="8">
        <v>829.74779399224519</v>
      </c>
      <c r="N9" s="8">
        <v>0.75921000000000005</v>
      </c>
      <c r="O9" s="8">
        <v>5.5288267489065586</v>
      </c>
      <c r="P9" s="8">
        <v>6.0992899999999999</v>
      </c>
      <c r="Q9" s="8">
        <v>39.119570000000003</v>
      </c>
      <c r="R9" s="8">
        <v>52.815449999999998</v>
      </c>
      <c r="S9" s="8">
        <v>147.82763</v>
      </c>
      <c r="T9" s="8">
        <v>0.26055</v>
      </c>
      <c r="U9" s="8">
        <v>3.4591400000000001</v>
      </c>
      <c r="V9" s="8">
        <v>0</v>
      </c>
      <c r="W9" s="8">
        <v>0</v>
      </c>
      <c r="X9" s="7">
        <v>159.47708</v>
      </c>
      <c r="Y9" s="7">
        <v>464.68150000000003</v>
      </c>
      <c r="Z9" s="7">
        <f>B9+D9+F9+H9+J9+L9+N9+P9+R9+T9+V9+X9</f>
        <v>1137.95543</v>
      </c>
      <c r="AA9" s="7">
        <f>C9+E9+G9+I9+K9+M9+O9+Q9+S9+U9+W9+Y9</f>
        <v>4189.0206825456962</v>
      </c>
      <c r="AB9" s="6"/>
    </row>
    <row r="10" spans="1:28">
      <c r="A10" s="9" t="s">
        <v>31</v>
      </c>
      <c r="B10" s="8">
        <v>65.899630000000002</v>
      </c>
      <c r="C10" s="8">
        <v>364.9898</v>
      </c>
      <c r="D10" s="8">
        <v>6.3804100000000004</v>
      </c>
      <c r="E10" s="8">
        <v>22.259530000000002</v>
      </c>
      <c r="F10" s="8">
        <v>0</v>
      </c>
      <c r="G10" s="8">
        <v>0</v>
      </c>
      <c r="H10" s="8">
        <v>26.51493</v>
      </c>
      <c r="I10" s="8">
        <v>88.002840000000006</v>
      </c>
      <c r="J10" s="8">
        <v>411.84251999999998</v>
      </c>
      <c r="K10" s="8">
        <v>1736.3151020830687</v>
      </c>
      <c r="L10" s="8">
        <v>417.07655999999997</v>
      </c>
      <c r="M10" s="8">
        <v>1214.2085339975295</v>
      </c>
      <c r="N10" s="8">
        <v>0.28139999999999998</v>
      </c>
      <c r="O10" s="8">
        <v>1.1013418755871398</v>
      </c>
      <c r="P10" s="8">
        <v>6.3097300000000001</v>
      </c>
      <c r="Q10" s="8">
        <v>13.421010000000001</v>
      </c>
      <c r="R10" s="8">
        <v>26.15202</v>
      </c>
      <c r="S10" s="8">
        <v>84.746780000000001</v>
      </c>
      <c r="T10" s="8">
        <v>0.43836999999999998</v>
      </c>
      <c r="U10" s="8">
        <v>6.5347900000000001</v>
      </c>
      <c r="V10" s="8">
        <v>0</v>
      </c>
      <c r="W10" s="8">
        <v>0</v>
      </c>
      <c r="X10" s="7">
        <v>350.98074000000003</v>
      </c>
      <c r="Y10" s="7">
        <v>1193.6063300000001</v>
      </c>
      <c r="Z10" s="7">
        <f>B10+D10+F10+H10+J10+L10+N10+P10+R10+T10+V10+X10</f>
        <v>1311.8763099999999</v>
      </c>
      <c r="AA10" s="7">
        <f>C10+E10+G10+I10+K10+M10+O10+Q10+S10+U10+W10+Y10</f>
        <v>4725.1860579561853</v>
      </c>
      <c r="AB10" s="6"/>
    </row>
    <row r="11" spans="1:28">
      <c r="A11" s="9" t="s">
        <v>30</v>
      </c>
      <c r="B11" s="8">
        <v>72.294210000000007</v>
      </c>
      <c r="C11" s="8">
        <v>210.48262</v>
      </c>
      <c r="D11" s="8">
        <v>6.9869399999999997</v>
      </c>
      <c r="E11" s="8">
        <v>35.200980000000001</v>
      </c>
      <c r="F11" s="8">
        <v>0</v>
      </c>
      <c r="G11" s="8">
        <v>0</v>
      </c>
      <c r="H11" s="8">
        <v>26.512519999999999</v>
      </c>
      <c r="I11" s="8">
        <v>92.301910000000007</v>
      </c>
      <c r="J11" s="8">
        <v>163.60572999999999</v>
      </c>
      <c r="K11" s="8">
        <v>628.28595866877959</v>
      </c>
      <c r="L11" s="8">
        <v>78.817359999999994</v>
      </c>
      <c r="M11" s="8">
        <v>215.82637572392579</v>
      </c>
      <c r="N11" s="8">
        <v>0.18048</v>
      </c>
      <c r="O11" s="8">
        <v>4.6982643514303195</v>
      </c>
      <c r="P11" s="8">
        <v>3.2712500000000002</v>
      </c>
      <c r="Q11" s="8">
        <v>15.50845</v>
      </c>
      <c r="R11" s="8">
        <v>16.72654</v>
      </c>
      <c r="S11" s="8">
        <v>47.942059999999998</v>
      </c>
      <c r="T11" s="8">
        <v>0.67166999999999999</v>
      </c>
      <c r="U11" s="8">
        <v>6.3890399999999996</v>
      </c>
      <c r="V11" s="8">
        <v>0</v>
      </c>
      <c r="W11" s="8">
        <v>0</v>
      </c>
      <c r="X11" s="7">
        <v>25.388999999999999</v>
      </c>
      <c r="Y11" s="7">
        <v>108.48690000000001</v>
      </c>
      <c r="Z11" s="7">
        <f>B11+D11+F11+H11+J11+L11+N11+P11+R11+T11+V11+X11</f>
        <v>394.45570000000004</v>
      </c>
      <c r="AA11" s="7">
        <f>C11+E11+G11+I11+K11+M11+O11+Q11+S11+U11+W11+Y11</f>
        <v>1365.1225587441359</v>
      </c>
      <c r="AB11" s="6"/>
    </row>
    <row r="12" spans="1:28">
      <c r="A12" s="9" t="s">
        <v>29</v>
      </c>
      <c r="B12" s="8">
        <v>51.719160000000002</v>
      </c>
      <c r="C12" s="8">
        <v>243.35141999999999</v>
      </c>
      <c r="D12" s="8">
        <v>27.327770000000001</v>
      </c>
      <c r="E12" s="8">
        <v>63.176490000000001</v>
      </c>
      <c r="F12" s="8">
        <v>0</v>
      </c>
      <c r="G12" s="8">
        <v>0</v>
      </c>
      <c r="H12" s="8">
        <v>14.43716</v>
      </c>
      <c r="I12" s="8">
        <v>83.036460000000005</v>
      </c>
      <c r="J12" s="8">
        <v>389.05045999999999</v>
      </c>
      <c r="K12" s="8">
        <v>1515.5606645171986</v>
      </c>
      <c r="L12" s="8">
        <v>296.08116999999999</v>
      </c>
      <c r="M12" s="8">
        <v>812.7036551579497</v>
      </c>
      <c r="N12" s="8">
        <v>4.0000000000000001E-3</v>
      </c>
      <c r="O12" s="8">
        <v>2.5142971029439999E-2</v>
      </c>
      <c r="P12" s="8">
        <v>2.19265</v>
      </c>
      <c r="Q12" s="8">
        <v>244.90774999999999</v>
      </c>
      <c r="R12" s="8">
        <v>14.72964</v>
      </c>
      <c r="S12" s="8">
        <v>46.139040000000001</v>
      </c>
      <c r="T12" s="8">
        <v>0.63575000000000004</v>
      </c>
      <c r="U12" s="8">
        <v>2.39737</v>
      </c>
      <c r="V12" s="8">
        <v>0</v>
      </c>
      <c r="W12" s="8">
        <v>0</v>
      </c>
      <c r="X12" s="7">
        <v>94.299469999999999</v>
      </c>
      <c r="Y12" s="7">
        <v>359.70301999999998</v>
      </c>
      <c r="Z12" s="7">
        <f>B12+D12+F12+H12+J12+L12+N12+P12+R12+T12+V12+X12</f>
        <v>890.47723000000008</v>
      </c>
      <c r="AA12" s="7">
        <f>C12+E12+G12+I12+K12+M12+O12+Q12+S12+U12+W12+Y12</f>
        <v>3371.0010126461775</v>
      </c>
      <c r="AB12" s="6"/>
    </row>
    <row r="13" spans="1:28">
      <c r="A13" s="9" t="s">
        <v>28</v>
      </c>
      <c r="B13" s="8">
        <v>24.533190000000001</v>
      </c>
      <c r="C13" s="8">
        <v>171.08294000000001</v>
      </c>
      <c r="D13" s="8">
        <v>9.2343799999999998</v>
      </c>
      <c r="E13" s="8">
        <v>56.964770000000001</v>
      </c>
      <c r="F13" s="8">
        <v>0</v>
      </c>
      <c r="G13" s="8">
        <v>0</v>
      </c>
      <c r="H13" s="8">
        <v>4.3908300000000002</v>
      </c>
      <c r="I13" s="8">
        <v>18.859719999999999</v>
      </c>
      <c r="J13" s="8">
        <v>11.37913</v>
      </c>
      <c r="K13" s="8">
        <v>35.290395175219757</v>
      </c>
      <c r="L13" s="8">
        <v>10.13763</v>
      </c>
      <c r="M13" s="8">
        <v>19.333083811656763</v>
      </c>
      <c r="N13" s="8">
        <v>0</v>
      </c>
      <c r="O13" s="8">
        <v>5.4998372785778393</v>
      </c>
      <c r="P13" s="8">
        <v>2.0660000000000001E-2</v>
      </c>
      <c r="Q13" s="8">
        <v>7.7189999999999995E-2</v>
      </c>
      <c r="R13" s="8">
        <v>3.0617200000000002</v>
      </c>
      <c r="S13" s="8">
        <v>-2.0267599999999999</v>
      </c>
      <c r="T13" s="8">
        <v>0</v>
      </c>
      <c r="U13" s="8">
        <v>0</v>
      </c>
      <c r="V13" s="8">
        <v>0</v>
      </c>
      <c r="W13" s="8">
        <v>0</v>
      </c>
      <c r="X13" s="7">
        <v>3.22601</v>
      </c>
      <c r="Y13" s="7">
        <v>13.97784</v>
      </c>
      <c r="Z13" s="7">
        <f>B13+D13+F13+H13+J13+L13+N13+P13+R13+T13+V13+X13</f>
        <v>65.983550000000008</v>
      </c>
      <c r="AA13" s="7">
        <f>C13+E13+G13+I13+K13+M13+O13+Q13+S13+U13+W13+Y13</f>
        <v>319.05901626545432</v>
      </c>
      <c r="AB13" s="6"/>
    </row>
    <row r="14" spans="1:28">
      <c r="A14" s="9" t="s">
        <v>27</v>
      </c>
      <c r="B14" s="8">
        <v>7.2676800000000004</v>
      </c>
      <c r="C14" s="8">
        <v>86.289929999999998</v>
      </c>
      <c r="D14" s="8">
        <v>4.68316</v>
      </c>
      <c r="E14" s="8">
        <v>19.711290000000002</v>
      </c>
      <c r="F14" s="8">
        <v>0</v>
      </c>
      <c r="G14" s="8">
        <v>0</v>
      </c>
      <c r="H14" s="8">
        <v>1.6172299999999999</v>
      </c>
      <c r="I14" s="8">
        <v>9.7603500000000007</v>
      </c>
      <c r="J14" s="8">
        <v>7.00373</v>
      </c>
      <c r="K14" s="8">
        <v>26.901854161679438</v>
      </c>
      <c r="L14" s="8">
        <v>3.24451</v>
      </c>
      <c r="M14" s="8">
        <v>10.25319616410416</v>
      </c>
      <c r="N14" s="8">
        <v>0</v>
      </c>
      <c r="O14" s="8">
        <v>0</v>
      </c>
      <c r="P14" s="8">
        <v>-1.9599999999999999E-3</v>
      </c>
      <c r="Q14" s="8">
        <v>0.67301</v>
      </c>
      <c r="R14" s="8">
        <v>0.29144999999999999</v>
      </c>
      <c r="S14" s="8">
        <v>3.75861</v>
      </c>
      <c r="T14" s="8">
        <v>6.3699999999999998E-3</v>
      </c>
      <c r="U14" s="8">
        <v>1.302E-2</v>
      </c>
      <c r="V14" s="8">
        <v>0</v>
      </c>
      <c r="W14" s="8">
        <v>0</v>
      </c>
      <c r="X14" s="7">
        <v>1.2226300000000001</v>
      </c>
      <c r="Y14" s="7">
        <v>9.5750200000000003</v>
      </c>
      <c r="Z14" s="7">
        <f>B14+D14+F14+H14+J14+L14+N14+P14+R14+T14+V14+X14</f>
        <v>25.334800000000001</v>
      </c>
      <c r="AA14" s="7">
        <f>C14+E14+G14+I14+K14+M14+O14+Q14+S14+U14+W14+Y14</f>
        <v>166.93628032578363</v>
      </c>
      <c r="AB14" s="6"/>
    </row>
    <row r="15" spans="1:28">
      <c r="A15" s="9" t="s">
        <v>26</v>
      </c>
      <c r="B15" s="8">
        <v>823.07104000000004</v>
      </c>
      <c r="C15" s="8">
        <v>4547.5764399999998</v>
      </c>
      <c r="D15" s="8">
        <v>427.14231999999998</v>
      </c>
      <c r="E15" s="8">
        <v>2049.9953599999999</v>
      </c>
      <c r="F15" s="8">
        <v>81.869389999999996</v>
      </c>
      <c r="G15" s="8">
        <v>317.26019000000002</v>
      </c>
      <c r="H15" s="8">
        <v>1711.6192599999999</v>
      </c>
      <c r="I15" s="8">
        <v>2788.4996700000002</v>
      </c>
      <c r="J15" s="8">
        <v>29792.931909999999</v>
      </c>
      <c r="K15" s="8">
        <v>63839.532383805985</v>
      </c>
      <c r="L15" s="8">
        <v>5946.8862799999997</v>
      </c>
      <c r="M15" s="8">
        <v>12394.262896486463</v>
      </c>
      <c r="N15" s="8">
        <v>34.52008</v>
      </c>
      <c r="O15" s="8">
        <v>421.32735618851564</v>
      </c>
      <c r="P15" s="8">
        <v>423.63959999999997</v>
      </c>
      <c r="Q15" s="8">
        <v>1309.87735</v>
      </c>
      <c r="R15" s="8">
        <v>2217.3413300000002</v>
      </c>
      <c r="S15" s="8">
        <f>6995.09227-0.14</f>
        <v>6994.9522699999998</v>
      </c>
      <c r="T15" s="8">
        <v>13.132389999999999</v>
      </c>
      <c r="U15" s="8">
        <v>100.68745</v>
      </c>
      <c r="V15" s="8">
        <v>0</v>
      </c>
      <c r="W15" s="8">
        <v>0</v>
      </c>
      <c r="X15" s="7">
        <v>1582.65121</v>
      </c>
      <c r="Y15" s="7">
        <f>5460.07886-500</f>
        <v>4960.0788599999996</v>
      </c>
      <c r="Z15" s="7">
        <f>B15+D15+F15+H15+J15+L15+N15+P15+R15+T15+V15+X15</f>
        <v>43054.804810000001</v>
      </c>
      <c r="AA15" s="7">
        <f>C15+E15+G15+I15+K15+M15+O15+Q15+S15+U15+W15+Y15</f>
        <v>99724.050226480947</v>
      </c>
      <c r="AB15" s="6"/>
    </row>
    <row r="16" spans="1:28">
      <c r="A16" s="9" t="s">
        <v>25</v>
      </c>
      <c r="B16" s="8">
        <v>36.980350000000001</v>
      </c>
      <c r="C16" s="8">
        <v>145.19171</v>
      </c>
      <c r="D16" s="8">
        <v>12.79194</v>
      </c>
      <c r="E16" s="8">
        <v>42.877409999999998</v>
      </c>
      <c r="F16" s="8">
        <v>7.48428</v>
      </c>
      <c r="G16" s="8">
        <v>31.721640000000001</v>
      </c>
      <c r="H16" s="8">
        <v>7.2441199999999997</v>
      </c>
      <c r="I16" s="8">
        <v>33.837240000000001</v>
      </c>
      <c r="J16" s="8">
        <v>253.60345000000001</v>
      </c>
      <c r="K16" s="8">
        <v>1038.380169479773</v>
      </c>
      <c r="L16" s="8">
        <v>266.91018000000003</v>
      </c>
      <c r="M16" s="8">
        <v>686.05157644132373</v>
      </c>
      <c r="N16" s="8">
        <v>1.4517</v>
      </c>
      <c r="O16" s="8">
        <v>18.104041491605738</v>
      </c>
      <c r="P16" s="8">
        <v>2.5093399999999999</v>
      </c>
      <c r="Q16" s="8">
        <v>18.08766</v>
      </c>
      <c r="R16" s="8">
        <v>65.317040000000006</v>
      </c>
      <c r="S16" s="8">
        <v>175.83074999999999</v>
      </c>
      <c r="T16" s="8">
        <v>0.34333999999999998</v>
      </c>
      <c r="U16" s="8">
        <v>3.5886800000000001</v>
      </c>
      <c r="V16" s="8">
        <v>0</v>
      </c>
      <c r="W16" s="8">
        <v>0</v>
      </c>
      <c r="X16" s="7">
        <v>30.451799999999999</v>
      </c>
      <c r="Y16" s="7">
        <v>89.892579999999995</v>
      </c>
      <c r="Z16" s="7">
        <f>B16+D16+F16+H16+J16+L16+N16+P16+R16+T16+V16+X16</f>
        <v>685.08753999999999</v>
      </c>
      <c r="AA16" s="7">
        <f>C16+E16+G16+I16+K16+M16+O16+Q16+S16+U16+W16+Y16</f>
        <v>2283.5634574127025</v>
      </c>
      <c r="AB16" s="6"/>
    </row>
    <row r="17" spans="1:28">
      <c r="A17" s="9" t="s">
        <v>24</v>
      </c>
      <c r="B17" s="8">
        <v>561.07817999999997</v>
      </c>
      <c r="C17" s="8">
        <v>3208.5859500000001</v>
      </c>
      <c r="D17" s="8">
        <v>246.33054000000001</v>
      </c>
      <c r="E17" s="8">
        <v>668.14860999999996</v>
      </c>
      <c r="F17" s="8">
        <v>118.76985000000001</v>
      </c>
      <c r="G17" s="8">
        <v>887.27936999999997</v>
      </c>
      <c r="H17" s="8">
        <v>105.06289</v>
      </c>
      <c r="I17" s="8">
        <v>365.48014999999998</v>
      </c>
      <c r="J17" s="8">
        <v>1011.95986</v>
      </c>
      <c r="K17" s="8">
        <v>4479.3319306779467</v>
      </c>
      <c r="L17" s="8">
        <v>856.41561000000002</v>
      </c>
      <c r="M17" s="8">
        <v>2464.0028081195792</v>
      </c>
      <c r="N17" s="8">
        <v>10.622629999999999</v>
      </c>
      <c r="O17" s="8">
        <v>70.201450177806407</v>
      </c>
      <c r="P17" s="8">
        <v>119.60742</v>
      </c>
      <c r="Q17" s="8">
        <v>516.27782000000002</v>
      </c>
      <c r="R17" s="8">
        <v>1006.64899</v>
      </c>
      <c r="S17" s="8">
        <v>3258.4006599999998</v>
      </c>
      <c r="T17" s="8">
        <v>7.8593299999999999</v>
      </c>
      <c r="U17" s="8">
        <v>40.14622</v>
      </c>
      <c r="V17" s="8">
        <v>0</v>
      </c>
      <c r="W17" s="8">
        <v>0</v>
      </c>
      <c r="X17" s="7">
        <v>700.69931999999994</v>
      </c>
      <c r="Y17" s="7">
        <v>2203.4817699999999</v>
      </c>
      <c r="Z17" s="7">
        <f>B17+D17+F17+H17+J17+L17+N17+P17+R17+T17+V17+X17</f>
        <v>4745.0546199999999</v>
      </c>
      <c r="AA17" s="7">
        <f>C17+E17+G17+I17+K17+M17+O17+Q17+S17+U17+W17+Y17</f>
        <v>18161.336738975333</v>
      </c>
      <c r="AB17" s="6"/>
    </row>
    <row r="18" spans="1:28">
      <c r="A18" s="9" t="s">
        <v>23</v>
      </c>
      <c r="B18" s="8">
        <v>701.01486999999997</v>
      </c>
      <c r="C18" s="8">
        <v>2405.4409999999998</v>
      </c>
      <c r="D18" s="8">
        <v>486.06533999999999</v>
      </c>
      <c r="E18" s="8">
        <v>1174.82275</v>
      </c>
      <c r="F18" s="8">
        <v>0</v>
      </c>
      <c r="G18" s="8">
        <v>0</v>
      </c>
      <c r="H18" s="8">
        <v>144.46514999999999</v>
      </c>
      <c r="I18" s="8">
        <v>661.21451999999999</v>
      </c>
      <c r="J18" s="8">
        <v>883.74888999999996</v>
      </c>
      <c r="K18" s="8">
        <v>3663.5383071265578</v>
      </c>
      <c r="L18" s="8">
        <v>556.74671000000001</v>
      </c>
      <c r="M18" s="8">
        <v>1579.0437068707897</v>
      </c>
      <c r="N18" s="8">
        <v>42.851579999999998</v>
      </c>
      <c r="O18" s="8">
        <v>273.59621794838188</v>
      </c>
      <c r="P18" s="8">
        <v>99.148920000000004</v>
      </c>
      <c r="Q18" s="8">
        <v>322.31806</v>
      </c>
      <c r="R18" s="8">
        <v>828.10721000000001</v>
      </c>
      <c r="S18" s="8">
        <v>3662.0473499999998</v>
      </c>
      <c r="T18" s="8">
        <v>4.1379200000000003</v>
      </c>
      <c r="U18" s="8">
        <v>24.672470000000001</v>
      </c>
      <c r="V18" s="8">
        <v>0</v>
      </c>
      <c r="W18" s="8">
        <v>0</v>
      </c>
      <c r="X18" s="7">
        <v>1199.1789699999999</v>
      </c>
      <c r="Y18" s="7">
        <v>3613.3992800000001</v>
      </c>
      <c r="Z18" s="7">
        <f>B18+D18+F18+H18+J18+L18+N18+P18+R18+T18+V18+X18</f>
        <v>4945.4655600000006</v>
      </c>
      <c r="AA18" s="7">
        <f>C18+E18+G18+I18+K18+M18+O18+Q18+S18+U18+W18+Y18</f>
        <v>17380.093661945728</v>
      </c>
      <c r="AB18" s="6"/>
    </row>
    <row r="19" spans="1:28">
      <c r="A19" s="9" t="s">
        <v>22</v>
      </c>
      <c r="B19" s="8">
        <v>89.070509999999999</v>
      </c>
      <c r="C19" s="8">
        <v>1151.09941</v>
      </c>
      <c r="D19" s="8">
        <v>11.92714</v>
      </c>
      <c r="E19" s="8">
        <v>46.443519999999999</v>
      </c>
      <c r="F19" s="8">
        <v>0</v>
      </c>
      <c r="G19" s="8">
        <v>0</v>
      </c>
      <c r="H19" s="8">
        <v>52.241059999999997</v>
      </c>
      <c r="I19" s="8">
        <v>197.55853999999999</v>
      </c>
      <c r="J19" s="8">
        <v>229.31923</v>
      </c>
      <c r="K19" s="8">
        <v>1078.5508233817486</v>
      </c>
      <c r="L19" s="8">
        <v>208.36392000000001</v>
      </c>
      <c r="M19" s="8">
        <v>652.91716648142847</v>
      </c>
      <c r="N19" s="8">
        <v>0.43178</v>
      </c>
      <c r="O19" s="8">
        <v>2.43488096497228</v>
      </c>
      <c r="P19" s="8">
        <v>32.31635</v>
      </c>
      <c r="Q19" s="8">
        <v>62.191130000000001</v>
      </c>
      <c r="R19" s="8">
        <v>7.1726299999999998</v>
      </c>
      <c r="S19" s="8">
        <v>23.051670000000001</v>
      </c>
      <c r="T19" s="8">
        <v>0.15719</v>
      </c>
      <c r="U19" s="8">
        <v>1.6529199999999999</v>
      </c>
      <c r="V19" s="8">
        <v>0</v>
      </c>
      <c r="W19" s="8">
        <v>0</v>
      </c>
      <c r="X19" s="7">
        <v>80.147450000000006</v>
      </c>
      <c r="Y19" s="7">
        <v>302.49268999999998</v>
      </c>
      <c r="Z19" s="7">
        <f>B19+D19+F19+H19+J19+L19+N19+P19+R19+T19+V19+X19</f>
        <v>711.14726000000019</v>
      </c>
      <c r="AA19" s="7">
        <f>C19+E19+G19+I19+K19+M19+O19+Q19+S19+U19+W19+Y19</f>
        <v>3518.3927508281495</v>
      </c>
      <c r="AB19" s="6"/>
    </row>
    <row r="20" spans="1:28">
      <c r="A20" s="9" t="s">
        <v>21</v>
      </c>
      <c r="B20" s="8">
        <v>86.178610000000006</v>
      </c>
      <c r="C20" s="8">
        <v>309.66899000000001</v>
      </c>
      <c r="D20" s="8">
        <v>8.6842600000000001</v>
      </c>
      <c r="E20" s="8">
        <v>45.94276</v>
      </c>
      <c r="F20" s="8">
        <v>0</v>
      </c>
      <c r="G20" s="8">
        <v>0</v>
      </c>
      <c r="H20" s="8">
        <v>12.30545</v>
      </c>
      <c r="I20" s="8">
        <v>59.425440000000002</v>
      </c>
      <c r="J20" s="8">
        <v>163.89203000000001</v>
      </c>
      <c r="K20" s="8">
        <v>803.57044770527762</v>
      </c>
      <c r="L20" s="8">
        <v>255.46829</v>
      </c>
      <c r="M20" s="8">
        <v>944.51559924373157</v>
      </c>
      <c r="N20" s="8">
        <v>0.17249</v>
      </c>
      <c r="O20" s="8">
        <v>3.3674694109355197</v>
      </c>
      <c r="P20" s="8">
        <v>12.010719999999999</v>
      </c>
      <c r="Q20" s="8">
        <v>77.309439999999995</v>
      </c>
      <c r="R20" s="8">
        <v>13.090999999999999</v>
      </c>
      <c r="S20" s="8">
        <v>31.793970000000002</v>
      </c>
      <c r="T20" s="8">
        <v>0.77122999999999997</v>
      </c>
      <c r="U20" s="8">
        <v>4.9596</v>
      </c>
      <c r="V20" s="8">
        <v>0</v>
      </c>
      <c r="W20" s="8">
        <v>0</v>
      </c>
      <c r="X20" s="7">
        <v>51.882510000000003</v>
      </c>
      <c r="Y20" s="7">
        <v>239.90781999999999</v>
      </c>
      <c r="Z20" s="7">
        <f>B20+D20+F20+H20+J20+L20+N20+P20+R20+T20+V20+X20</f>
        <v>604.45659000000001</v>
      </c>
      <c r="AA20" s="7">
        <f>C20+E20+G20+I20+K20+M20+O20+Q20+S20+U20+W20+Y20</f>
        <v>2520.4615363599451</v>
      </c>
      <c r="AB20" s="6"/>
    </row>
    <row r="21" spans="1:28">
      <c r="A21" s="9" t="s">
        <v>20</v>
      </c>
      <c r="B21" s="8">
        <v>54.939880000000002</v>
      </c>
      <c r="C21" s="8">
        <v>345.61462</v>
      </c>
      <c r="D21" s="8">
        <v>10.564299999999999</v>
      </c>
      <c r="E21" s="8">
        <v>44.625790000000002</v>
      </c>
      <c r="F21" s="8">
        <v>0</v>
      </c>
      <c r="G21" s="8">
        <v>0</v>
      </c>
      <c r="H21" s="8">
        <v>6.9776100000000003</v>
      </c>
      <c r="I21" s="8">
        <v>48.799399999999999</v>
      </c>
      <c r="J21" s="8">
        <v>349.97746000000001</v>
      </c>
      <c r="K21" s="8">
        <v>1570.5771299905605</v>
      </c>
      <c r="L21" s="8">
        <v>306.58926000000002</v>
      </c>
      <c r="M21" s="8">
        <v>910.66935826816189</v>
      </c>
      <c r="N21" s="8">
        <v>0.35520000000000002</v>
      </c>
      <c r="O21" s="8">
        <v>3.3046119833619194</v>
      </c>
      <c r="P21" s="8">
        <v>2.3047</v>
      </c>
      <c r="Q21" s="8">
        <v>7.6896500000000003</v>
      </c>
      <c r="R21" s="8">
        <v>26.70551</v>
      </c>
      <c r="S21" s="8">
        <v>73.725449999999995</v>
      </c>
      <c r="T21" s="8">
        <v>0.8599</v>
      </c>
      <c r="U21" s="8">
        <v>7.20702</v>
      </c>
      <c r="V21" s="8">
        <v>0</v>
      </c>
      <c r="W21" s="8">
        <v>0</v>
      </c>
      <c r="X21" s="7">
        <v>127.39312</v>
      </c>
      <c r="Y21" s="7">
        <v>433.02999</v>
      </c>
      <c r="Z21" s="7">
        <f>B21+D21+F21+H21+J21+L21+N21+P21+R21+T21+V21+X21</f>
        <v>886.66694000000007</v>
      </c>
      <c r="AA21" s="7">
        <f>C21+E21+G21+I21+K21+M21+O21+Q21+S21+U21+W21+Y21</f>
        <v>3445.2430202420837</v>
      </c>
      <c r="AB21" s="6"/>
    </row>
    <row r="22" spans="1:28">
      <c r="A22" s="9" t="s">
        <v>19</v>
      </c>
      <c r="B22" s="8">
        <v>965.86062000000004</v>
      </c>
      <c r="C22" s="8">
        <v>3191.9288000000001</v>
      </c>
      <c r="D22" s="8">
        <v>107.40029</v>
      </c>
      <c r="E22" s="8">
        <v>422.39863000000003</v>
      </c>
      <c r="F22" s="8">
        <v>30.895109999999999</v>
      </c>
      <c r="G22" s="8">
        <v>101.96064</v>
      </c>
      <c r="H22" s="8">
        <v>168.21068</v>
      </c>
      <c r="I22" s="8">
        <v>909.72230999999999</v>
      </c>
      <c r="J22" s="8">
        <v>1535.9391000000001</v>
      </c>
      <c r="K22" s="8">
        <v>5530.9717528493638</v>
      </c>
      <c r="L22" s="8">
        <v>1219.36329</v>
      </c>
      <c r="M22" s="8">
        <v>3248.809427827764</v>
      </c>
      <c r="N22" s="8">
        <v>17.98396</v>
      </c>
      <c r="O22" s="8">
        <v>135.183341532074</v>
      </c>
      <c r="P22" s="8">
        <v>102.60442999999999</v>
      </c>
      <c r="Q22" s="8">
        <v>584.18002999999999</v>
      </c>
      <c r="R22" s="8">
        <v>1675.8078800000001</v>
      </c>
      <c r="S22" s="8">
        <v>4551.2283399999997</v>
      </c>
      <c r="T22" s="8">
        <v>16.995360000000002</v>
      </c>
      <c r="U22" s="8">
        <v>78.152709999999999</v>
      </c>
      <c r="V22" s="8">
        <v>0</v>
      </c>
      <c r="W22" s="8">
        <v>0</v>
      </c>
      <c r="X22" s="7">
        <v>546.22455000000002</v>
      </c>
      <c r="Y22" s="7">
        <v>1689.16103</v>
      </c>
      <c r="Z22" s="7">
        <f>B22+D22+F22+H22+J22+L22+N22+P22+R22+T22+V22+X22</f>
        <v>6387.2852700000003</v>
      </c>
      <c r="AA22" s="7">
        <f>C22+E22+G22+I22+K22+M22+O22+Q22+S22+U22+W22+Y22</f>
        <v>20443.697012209199</v>
      </c>
      <c r="AB22" s="6"/>
    </row>
    <row r="23" spans="1:28">
      <c r="A23" s="9" t="s">
        <v>18</v>
      </c>
      <c r="B23" s="8">
        <v>241.07435000000001</v>
      </c>
      <c r="C23" s="8">
        <v>1058.41815</v>
      </c>
      <c r="D23" s="8">
        <v>33.559339999999999</v>
      </c>
      <c r="E23" s="8">
        <v>127.50493</v>
      </c>
      <c r="F23" s="8">
        <v>3.2515499999999999</v>
      </c>
      <c r="G23" s="8">
        <v>13.003410000000001</v>
      </c>
      <c r="H23" s="8">
        <v>36.679430000000004</v>
      </c>
      <c r="I23" s="8">
        <v>225.83399</v>
      </c>
      <c r="J23" s="8">
        <v>836.19426999999996</v>
      </c>
      <c r="K23" s="8">
        <v>3859.4882430897096</v>
      </c>
      <c r="L23" s="8">
        <v>1264.1955599999999</v>
      </c>
      <c r="M23" s="8">
        <v>4126.7448366625658</v>
      </c>
      <c r="N23" s="8">
        <v>31.5945</v>
      </c>
      <c r="O23" s="8">
        <v>148.7706312215002</v>
      </c>
      <c r="P23" s="8">
        <v>91.793329999999997</v>
      </c>
      <c r="Q23" s="8">
        <v>284.59178000000003</v>
      </c>
      <c r="R23" s="8">
        <v>499.62858</v>
      </c>
      <c r="S23" s="8">
        <v>1533.6496099999999</v>
      </c>
      <c r="T23" s="8">
        <v>3.7168600000000001</v>
      </c>
      <c r="U23" s="8">
        <v>27.406849999999999</v>
      </c>
      <c r="V23" s="8">
        <v>0</v>
      </c>
      <c r="W23" s="8">
        <v>0</v>
      </c>
      <c r="X23" s="7">
        <v>437.12689</v>
      </c>
      <c r="Y23" s="7">
        <v>1319.1762699999999</v>
      </c>
      <c r="Z23" s="7">
        <f>B23+D23+F23+H23+J23+L23+N23+P23+R23+T23+V23+X23</f>
        <v>3478.81466</v>
      </c>
      <c r="AA23" s="7">
        <f>C23+E23+G23+I23+K23+M23+O23+Q23+S23+U23+W23+Y23</f>
        <v>12724.588700973774</v>
      </c>
      <c r="AB23" s="6"/>
    </row>
    <row r="24" spans="1:28">
      <c r="A24" s="9" t="s">
        <v>17</v>
      </c>
      <c r="B24" s="8">
        <v>0.28855999999999998</v>
      </c>
      <c r="C24" s="8">
        <v>0.28855999999999998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5.8970000000000002E-2</v>
      </c>
      <c r="K24" s="8">
        <v>0.83125952416351989</v>
      </c>
      <c r="L24" s="8">
        <v>0.1176</v>
      </c>
      <c r="M24" s="8">
        <v>0.40619034178070001</v>
      </c>
      <c r="N24" s="8">
        <v>0</v>
      </c>
      <c r="O24" s="8">
        <v>0</v>
      </c>
      <c r="P24" s="8">
        <v>0</v>
      </c>
      <c r="Q24" s="8">
        <v>0</v>
      </c>
      <c r="R24" s="8">
        <v>9.4800000000000006E-3</v>
      </c>
      <c r="S24" s="8">
        <v>2.9770000000000001E-2</v>
      </c>
      <c r="T24" s="8">
        <v>0</v>
      </c>
      <c r="U24" s="8">
        <v>0.03</v>
      </c>
      <c r="V24" s="8">
        <v>0</v>
      </c>
      <c r="W24" s="8">
        <v>0</v>
      </c>
      <c r="X24" s="8">
        <v>0</v>
      </c>
      <c r="Y24" s="8">
        <v>0</v>
      </c>
      <c r="Z24" s="7">
        <f>B24+D24+F24+H24+J24+L24+N24+P24+R24+T24+V24+X24</f>
        <v>0.47460999999999998</v>
      </c>
      <c r="AA24" s="7">
        <f>C24+E24+G24+I24+K24+M24+O24+Q24+S24+U24+W24+Y24</f>
        <v>1.5857798659442199</v>
      </c>
      <c r="AB24" s="6"/>
    </row>
    <row r="25" spans="1:28">
      <c r="A25" s="9" t="s">
        <v>16</v>
      </c>
      <c r="B25" s="8">
        <v>256.63929000000002</v>
      </c>
      <c r="C25" s="8">
        <v>1026.66662</v>
      </c>
      <c r="D25" s="8">
        <v>66.930530000000005</v>
      </c>
      <c r="E25" s="8">
        <v>263.02650999999997</v>
      </c>
      <c r="F25" s="8">
        <v>0</v>
      </c>
      <c r="G25" s="8">
        <v>8.6300000000000005E-3</v>
      </c>
      <c r="H25" s="8">
        <v>102.81331</v>
      </c>
      <c r="I25" s="8">
        <v>413.30660999999998</v>
      </c>
      <c r="J25" s="8">
        <v>869.40115000000003</v>
      </c>
      <c r="K25" s="8">
        <v>3124.3362941840965</v>
      </c>
      <c r="L25" s="8">
        <v>791.12890000000004</v>
      </c>
      <c r="M25" s="8">
        <v>2059.0990271296027</v>
      </c>
      <c r="N25" s="8">
        <v>1.05017</v>
      </c>
      <c r="O25" s="8">
        <v>12.238130060203737</v>
      </c>
      <c r="P25" s="8">
        <v>13.92864</v>
      </c>
      <c r="Q25" s="8">
        <v>55.410609999999998</v>
      </c>
      <c r="R25" s="8">
        <v>191.11368999999999</v>
      </c>
      <c r="S25" s="8">
        <v>561.80427999999995</v>
      </c>
      <c r="T25" s="8">
        <v>1.36622</v>
      </c>
      <c r="U25" s="8">
        <v>13.02154</v>
      </c>
      <c r="V25" s="8">
        <v>0</v>
      </c>
      <c r="W25" s="8">
        <v>0</v>
      </c>
      <c r="X25" s="7">
        <v>419.79536000000002</v>
      </c>
      <c r="Y25" s="7">
        <v>1485.60222</v>
      </c>
      <c r="Z25" s="7">
        <f>B25+D25+F25+H25+J25+L25+N25+P25+R25+T25+V25+X25</f>
        <v>2714.1672600000002</v>
      </c>
      <c r="AA25" s="7">
        <f>C25+E25+G25+I25+K25+M25+O25+Q25+S25+U25+W25+Y25</f>
        <v>9014.520471373904</v>
      </c>
      <c r="AB25" s="6"/>
    </row>
    <row r="26" spans="1:28">
      <c r="A26" s="9" t="s">
        <v>15</v>
      </c>
      <c r="B26" s="8">
        <v>1397.4438</v>
      </c>
      <c r="C26" s="8">
        <v>10075.60354</v>
      </c>
      <c r="D26" s="8">
        <v>489.54930000000002</v>
      </c>
      <c r="E26" s="8">
        <v>1818.17803</v>
      </c>
      <c r="F26" s="8">
        <v>2783.0223299999998</v>
      </c>
      <c r="G26" s="8">
        <v>5997.3720599999997</v>
      </c>
      <c r="H26" s="8">
        <v>585.89620000000002</v>
      </c>
      <c r="I26" s="8">
        <v>1464.41068</v>
      </c>
      <c r="J26" s="8">
        <v>1714.44299</v>
      </c>
      <c r="K26" s="8">
        <v>7690.2639611029517</v>
      </c>
      <c r="L26" s="8">
        <v>1330.1358700000001</v>
      </c>
      <c r="M26" s="8">
        <v>3732.4781393526423</v>
      </c>
      <c r="N26" s="8">
        <v>116.23833999999999</v>
      </c>
      <c r="O26" s="8">
        <v>1059.8031543859909</v>
      </c>
      <c r="P26" s="8">
        <v>338.94965999999999</v>
      </c>
      <c r="Q26" s="8">
        <v>1192.4125899999999</v>
      </c>
      <c r="R26" s="8">
        <v>3057.9111899999998</v>
      </c>
      <c r="S26" s="8">
        <v>9427.2813299999998</v>
      </c>
      <c r="T26" s="8">
        <v>33.230640000000001</v>
      </c>
      <c r="U26" s="8">
        <v>203.26384999999999</v>
      </c>
      <c r="V26" s="8">
        <v>0</v>
      </c>
      <c r="W26" s="8">
        <v>0</v>
      </c>
      <c r="X26" s="7">
        <v>1712.34708</v>
      </c>
      <c r="Y26" s="7">
        <f>7658.13348-1000</f>
        <v>6658.1334800000004</v>
      </c>
      <c r="Z26" s="7">
        <f>B26+D26+F26+H26+J26+L26+N26+P26+R26+T26+V26+X26</f>
        <v>13559.1674</v>
      </c>
      <c r="AA26" s="7">
        <f>C26+E26+G26+I26+K26+M26+O26+Q26+S26+U26+W26+Y26</f>
        <v>49319.200814841592</v>
      </c>
      <c r="AB26" s="6"/>
    </row>
    <row r="27" spans="1:28">
      <c r="A27" s="9" t="s">
        <v>14</v>
      </c>
      <c r="B27" s="8">
        <v>3.7983600000000002</v>
      </c>
      <c r="C27" s="8">
        <v>14.035629999999999</v>
      </c>
      <c r="D27" s="8">
        <v>3.5830000000000001E-2</v>
      </c>
      <c r="E27" s="8">
        <v>0.15472</v>
      </c>
      <c r="F27" s="8">
        <v>0</v>
      </c>
      <c r="G27" s="8">
        <v>0</v>
      </c>
      <c r="H27" s="8">
        <v>0.83209999999999995</v>
      </c>
      <c r="I27" s="8">
        <v>1.82738</v>
      </c>
      <c r="J27" s="8">
        <v>16.976880000000001</v>
      </c>
      <c r="K27" s="8">
        <v>76.388903456575434</v>
      </c>
      <c r="L27" s="8">
        <v>15.455500000000001</v>
      </c>
      <c r="M27" s="8">
        <v>50.598229970808525</v>
      </c>
      <c r="N27" s="8">
        <v>0</v>
      </c>
      <c r="O27" s="8">
        <v>0</v>
      </c>
      <c r="P27" s="8">
        <v>0.11538</v>
      </c>
      <c r="Q27" s="8">
        <v>0.32319999999999999</v>
      </c>
      <c r="R27" s="8">
        <v>0.16128999999999999</v>
      </c>
      <c r="S27" s="8">
        <v>1.8781399999999999</v>
      </c>
      <c r="T27" s="8">
        <v>7.5289999999999996E-2</v>
      </c>
      <c r="U27" s="8">
        <v>8.3589999999999998E-2</v>
      </c>
      <c r="V27" s="8">
        <v>0</v>
      </c>
      <c r="W27" s="8">
        <v>0</v>
      </c>
      <c r="X27" s="7">
        <v>10.23176</v>
      </c>
      <c r="Y27" s="7">
        <v>35.003219999999999</v>
      </c>
      <c r="Z27" s="7">
        <f>B27+D27+F27+H27+J27+L27+N27+P27+R27+T27+V27+X27</f>
        <v>47.682390000000005</v>
      </c>
      <c r="AA27" s="7">
        <f>C27+E27+G27+I27+K27+M27+O27+Q27+S27+U27+W27+Y27</f>
        <v>180.29301342738395</v>
      </c>
      <c r="AB27" s="6"/>
    </row>
    <row r="28" spans="1:28">
      <c r="A28" s="9" t="s">
        <v>13</v>
      </c>
      <c r="B28" s="8">
        <v>23.683430000000001</v>
      </c>
      <c r="C28" s="8">
        <v>86.049130000000005</v>
      </c>
      <c r="D28" s="8">
        <v>1.4219900000000001</v>
      </c>
      <c r="E28" s="8">
        <v>10.649749999999999</v>
      </c>
      <c r="F28" s="8">
        <v>0</v>
      </c>
      <c r="G28" s="8">
        <v>0</v>
      </c>
      <c r="H28" s="8">
        <v>0.76990999999999998</v>
      </c>
      <c r="I28" s="8">
        <v>2.3038599999999998</v>
      </c>
      <c r="J28" s="8">
        <v>25.83597</v>
      </c>
      <c r="K28" s="8">
        <v>110.11415269586287</v>
      </c>
      <c r="L28" s="8">
        <v>19.073080000000001</v>
      </c>
      <c r="M28" s="8">
        <v>44.79554400627967</v>
      </c>
      <c r="N28" s="8">
        <v>0</v>
      </c>
      <c r="O28" s="8">
        <v>0</v>
      </c>
      <c r="P28" s="8">
        <v>0.51671</v>
      </c>
      <c r="Q28" s="8">
        <v>0.66259000000000001</v>
      </c>
      <c r="R28" s="8">
        <v>1.1701699999999999</v>
      </c>
      <c r="S28" s="8">
        <v>3.5883400000000001</v>
      </c>
      <c r="T28" s="8">
        <v>1.704E-2</v>
      </c>
      <c r="U28" s="8">
        <v>0.35782999999999998</v>
      </c>
      <c r="V28" s="8">
        <v>0</v>
      </c>
      <c r="W28" s="8">
        <v>0</v>
      </c>
      <c r="X28" s="7">
        <v>6.6645899999999996</v>
      </c>
      <c r="Y28" s="7">
        <v>21.691020000000002</v>
      </c>
      <c r="Z28" s="7">
        <f>B28+D28+F28+H28+J28+L28+N28+P28+R28+T28+V28+X28</f>
        <v>79.152889999999999</v>
      </c>
      <c r="AA28" s="7">
        <f>C28+E28+G28+I28+K28+M28+O28+Q28+S28+U28+W28+Y28</f>
        <v>280.21221670214248</v>
      </c>
      <c r="AB28" s="6"/>
    </row>
    <row r="29" spans="1:28">
      <c r="A29" s="9" t="s">
        <v>12</v>
      </c>
      <c r="B29" s="8">
        <v>1.9677100000000001</v>
      </c>
      <c r="C29" s="8">
        <v>9.4670299999999994</v>
      </c>
      <c r="D29" s="8">
        <v>4.81E-3</v>
      </c>
      <c r="E29" s="8">
        <v>0.76219000000000003</v>
      </c>
      <c r="F29" s="8">
        <v>0</v>
      </c>
      <c r="G29" s="8">
        <v>0</v>
      </c>
      <c r="H29" s="8">
        <v>3.4099599999999999</v>
      </c>
      <c r="I29" s="8">
        <v>15.14302</v>
      </c>
      <c r="J29" s="8">
        <v>10.80505</v>
      </c>
      <c r="K29" s="8">
        <v>55.415044328176798</v>
      </c>
      <c r="L29" s="8">
        <v>8.9354600000000008</v>
      </c>
      <c r="M29" s="8">
        <v>32.986253308549401</v>
      </c>
      <c r="N29" s="8">
        <v>0</v>
      </c>
      <c r="O29" s="8">
        <v>0</v>
      </c>
      <c r="P29" s="8">
        <v>0.13056000000000001</v>
      </c>
      <c r="Q29" s="8">
        <v>0.47445999999999999</v>
      </c>
      <c r="R29" s="8">
        <v>0.10814</v>
      </c>
      <c r="S29" s="8">
        <v>0.43263000000000001</v>
      </c>
      <c r="T29" s="8">
        <v>0</v>
      </c>
      <c r="U29" s="8">
        <v>0.22503000000000001</v>
      </c>
      <c r="V29" s="8">
        <v>0</v>
      </c>
      <c r="W29" s="8">
        <v>0</v>
      </c>
      <c r="X29" s="7">
        <v>3.31881</v>
      </c>
      <c r="Y29" s="7">
        <v>15.90924</v>
      </c>
      <c r="Z29" s="7">
        <f>B29+D29+F29+H29+J29+L29+N29+P29+R29+T29+V29+X29</f>
        <v>28.680499999999999</v>
      </c>
      <c r="AA29" s="7">
        <f>C29+E29+G29+I29+K29+M29+O29+Q29+S29+U29+W29+Y29</f>
        <v>130.81489763672619</v>
      </c>
      <c r="AB29" s="6"/>
    </row>
    <row r="30" spans="1:28">
      <c r="A30" s="9" t="s">
        <v>11</v>
      </c>
      <c r="B30" s="8">
        <v>1.9990300000000001</v>
      </c>
      <c r="C30" s="8">
        <v>6.2051100000000003</v>
      </c>
      <c r="D30" s="8">
        <v>0.16583999999999999</v>
      </c>
      <c r="E30" s="8">
        <v>0.80837000000000003</v>
      </c>
      <c r="F30" s="8">
        <v>0</v>
      </c>
      <c r="G30" s="8">
        <v>0</v>
      </c>
      <c r="H30" s="8">
        <v>8.4309999999999996E-2</v>
      </c>
      <c r="I30" s="8">
        <v>0.32403999999999999</v>
      </c>
      <c r="J30" s="8">
        <v>16.939039999999999</v>
      </c>
      <c r="K30" s="8">
        <v>74.829922934651918</v>
      </c>
      <c r="L30" s="8">
        <v>11.40039</v>
      </c>
      <c r="M30" s="8">
        <v>31.283558369693484</v>
      </c>
      <c r="N30" s="8">
        <v>0</v>
      </c>
      <c r="O30" s="8">
        <v>0</v>
      </c>
      <c r="P30" s="8">
        <v>1.5E-3</v>
      </c>
      <c r="Q30" s="8">
        <v>6.6299999999999996E-3</v>
      </c>
      <c r="R30" s="8">
        <v>1.558E-2</v>
      </c>
      <c r="S30" s="8">
        <v>0.24096999999999999</v>
      </c>
      <c r="T30" s="8">
        <v>0</v>
      </c>
      <c r="U30" s="8">
        <v>0</v>
      </c>
      <c r="V30" s="8">
        <v>0</v>
      </c>
      <c r="W30" s="8">
        <v>0</v>
      </c>
      <c r="X30" s="7">
        <v>5.0520500000000004</v>
      </c>
      <c r="Y30" s="7">
        <v>13.74114</v>
      </c>
      <c r="Z30" s="7">
        <f>B30+D30+F30+H30+J30+L30+N30+P30+R30+T30+V30+X30</f>
        <v>35.657739999999997</v>
      </c>
      <c r="AA30" s="7">
        <f>C30+E30+G30+I30+K30+M30+O30+Q30+S30+U30+W30+Y30</f>
        <v>127.4397413043454</v>
      </c>
      <c r="AB30" s="6"/>
    </row>
    <row r="31" spans="1:28">
      <c r="A31" s="9" t="s">
        <v>10</v>
      </c>
      <c r="B31" s="8">
        <v>124.81319000000001</v>
      </c>
      <c r="C31" s="8">
        <v>572.96934999999996</v>
      </c>
      <c r="D31" s="8">
        <v>15.48147</v>
      </c>
      <c r="E31" s="8">
        <v>64.165890000000005</v>
      </c>
      <c r="F31" s="8">
        <v>0.27915000000000001</v>
      </c>
      <c r="G31" s="8">
        <v>4.5716999999999999</v>
      </c>
      <c r="H31" s="8">
        <v>51.403660000000002</v>
      </c>
      <c r="I31" s="8">
        <v>224.19878</v>
      </c>
      <c r="J31" s="8">
        <v>469.73185999999998</v>
      </c>
      <c r="K31" s="8">
        <v>2272.8196958604995</v>
      </c>
      <c r="L31" s="8">
        <v>571.70939999999996</v>
      </c>
      <c r="M31" s="8">
        <v>1693.2745364737827</v>
      </c>
      <c r="N31" s="8">
        <v>0.3639</v>
      </c>
      <c r="O31" s="8">
        <v>1.8818528736446998</v>
      </c>
      <c r="P31" s="8">
        <v>1.97465</v>
      </c>
      <c r="Q31" s="8">
        <v>9.8716100000000004</v>
      </c>
      <c r="R31" s="8">
        <v>31.232050000000001</v>
      </c>
      <c r="S31" s="8">
        <v>63.614910000000002</v>
      </c>
      <c r="T31" s="8">
        <v>0.41591</v>
      </c>
      <c r="U31" s="8">
        <v>4.8338200000000002</v>
      </c>
      <c r="V31" s="8">
        <v>0</v>
      </c>
      <c r="W31" s="8">
        <v>0</v>
      </c>
      <c r="X31" s="7">
        <v>220.39792</v>
      </c>
      <c r="Y31" s="7">
        <v>612.74125000000004</v>
      </c>
      <c r="Z31" s="7">
        <f>B31+D31+F31+H31+J31+L31+N31+P31+R31+T31+V31+X31</f>
        <v>1487.8031599999999</v>
      </c>
      <c r="AA31" s="7">
        <f>C31+E31+G31+I31+K31+M31+O31+Q31+S31+U31+W31+Y31</f>
        <v>5524.9433952079271</v>
      </c>
      <c r="AB31" s="6"/>
    </row>
    <row r="32" spans="1:28">
      <c r="A32" s="9" t="s">
        <v>9</v>
      </c>
      <c r="B32" s="8">
        <v>32.20046</v>
      </c>
      <c r="C32" s="8">
        <v>178.19255000000001</v>
      </c>
      <c r="D32" s="8">
        <v>24.452359999999999</v>
      </c>
      <c r="E32" s="8">
        <v>104.38217</v>
      </c>
      <c r="F32" s="8">
        <v>0</v>
      </c>
      <c r="G32" s="8">
        <v>0</v>
      </c>
      <c r="H32" s="8">
        <v>3.1393</v>
      </c>
      <c r="I32" s="8">
        <v>26.005980000000001</v>
      </c>
      <c r="J32" s="8">
        <v>95.559929999999994</v>
      </c>
      <c r="K32" s="8">
        <v>404.05897800290381</v>
      </c>
      <c r="L32" s="8">
        <v>91.962379999999996</v>
      </c>
      <c r="M32" s="8">
        <v>272.0605105819962</v>
      </c>
      <c r="N32" s="8">
        <v>0</v>
      </c>
      <c r="O32" s="8">
        <v>3.4289195826679193</v>
      </c>
      <c r="P32" s="8">
        <v>12.06564</v>
      </c>
      <c r="Q32" s="8">
        <v>20.226420000000001</v>
      </c>
      <c r="R32" s="8">
        <v>37.113320000000002</v>
      </c>
      <c r="S32" s="8">
        <v>77.404870000000003</v>
      </c>
      <c r="T32" s="8">
        <v>0.30763000000000001</v>
      </c>
      <c r="U32" s="8">
        <v>3.7793399999999999</v>
      </c>
      <c r="V32" s="8">
        <v>0</v>
      </c>
      <c r="W32" s="8">
        <v>0</v>
      </c>
      <c r="X32" s="7">
        <v>31.487220000000001</v>
      </c>
      <c r="Y32" s="7">
        <v>82.601529999999997</v>
      </c>
      <c r="Z32" s="7">
        <f>B32+D32+F32+H32+J32+L32+N32+P32+R32+T32+V32+X32</f>
        <v>328.28823999999997</v>
      </c>
      <c r="AA32" s="7">
        <f>C32+E32+G32+I32+K32+M32+O32+Q32+S32+U32+W32+Y32</f>
        <v>1172.1412681675679</v>
      </c>
      <c r="AB32" s="6"/>
    </row>
    <row r="33" spans="1:28">
      <c r="A33" s="9" t="s">
        <v>8</v>
      </c>
      <c r="B33" s="8">
        <v>252.73373000000001</v>
      </c>
      <c r="C33" s="8">
        <v>1268.5165</v>
      </c>
      <c r="D33" s="8">
        <v>54.052779999999998</v>
      </c>
      <c r="E33" s="8">
        <v>245.32236</v>
      </c>
      <c r="F33" s="8">
        <v>0</v>
      </c>
      <c r="G33" s="8">
        <v>0</v>
      </c>
      <c r="H33" s="8">
        <v>56.663620000000002</v>
      </c>
      <c r="I33" s="8">
        <v>235.43245999999999</v>
      </c>
      <c r="J33" s="8">
        <v>1064.39337</v>
      </c>
      <c r="K33" s="8">
        <v>4406.9869121625079</v>
      </c>
      <c r="L33" s="8">
        <v>733.84811999999999</v>
      </c>
      <c r="M33" s="8">
        <v>2051.4580304932488</v>
      </c>
      <c r="N33" s="8">
        <v>0.47531000000000001</v>
      </c>
      <c r="O33" s="8">
        <v>38.46787786727446</v>
      </c>
      <c r="P33" s="8">
        <v>31.767700000000001</v>
      </c>
      <c r="Q33" s="8">
        <v>127.19508</v>
      </c>
      <c r="R33" s="8">
        <v>169.59520000000001</v>
      </c>
      <c r="S33" s="8">
        <v>582.97950000000003</v>
      </c>
      <c r="T33" s="8">
        <v>3.97078</v>
      </c>
      <c r="U33" s="8">
        <v>24.891780000000001</v>
      </c>
      <c r="V33" s="8">
        <v>0</v>
      </c>
      <c r="W33" s="8">
        <v>0</v>
      </c>
      <c r="X33" s="7">
        <v>178.25028</v>
      </c>
      <c r="Y33" s="7">
        <v>823.79974000000004</v>
      </c>
      <c r="Z33" s="7">
        <f>B33+D33+F33+H33+J33+L33+N33+P33+R33+T33+V33+X33</f>
        <v>2545.7508900000003</v>
      </c>
      <c r="AA33" s="7">
        <f>C33+E33+G33+I33+K33+M33+O33+Q33+S33+U33+W33+Y33</f>
        <v>9805.0502405230309</v>
      </c>
      <c r="AB33" s="6"/>
    </row>
    <row r="34" spans="1:28">
      <c r="A34" s="9" t="s">
        <v>7</v>
      </c>
      <c r="B34" s="8">
        <v>347.63722999999999</v>
      </c>
      <c r="C34" s="8">
        <v>1620.89733</v>
      </c>
      <c r="D34" s="8">
        <v>85.412490000000005</v>
      </c>
      <c r="E34" s="8">
        <v>334.90557999999999</v>
      </c>
      <c r="F34" s="8">
        <v>0</v>
      </c>
      <c r="G34" s="8">
        <v>0</v>
      </c>
      <c r="H34" s="8">
        <v>87.211830000000006</v>
      </c>
      <c r="I34" s="8">
        <v>300.81360000000001</v>
      </c>
      <c r="J34" s="8">
        <v>1415.8816899999999</v>
      </c>
      <c r="K34" s="8">
        <v>5860.1465724888112</v>
      </c>
      <c r="L34" s="8">
        <v>1431.8269499999999</v>
      </c>
      <c r="M34" s="8">
        <v>3499.7240400882961</v>
      </c>
      <c r="N34" s="8">
        <v>2.26431</v>
      </c>
      <c r="O34" s="8">
        <v>16.214261076722281</v>
      </c>
      <c r="P34" s="8">
        <v>52.074060000000003</v>
      </c>
      <c r="Q34" s="8">
        <v>147.77234000000001</v>
      </c>
      <c r="R34" s="8">
        <v>152.98138</v>
      </c>
      <c r="S34" s="8">
        <v>483.88517000000002</v>
      </c>
      <c r="T34" s="8">
        <v>3.35642</v>
      </c>
      <c r="U34" s="8">
        <v>17.431699999999999</v>
      </c>
      <c r="V34" s="8">
        <v>0</v>
      </c>
      <c r="W34" s="8">
        <v>0</v>
      </c>
      <c r="X34" s="7">
        <v>993.93618000000004</v>
      </c>
      <c r="Y34" s="7">
        <v>3169.6806000000001</v>
      </c>
      <c r="Z34" s="7">
        <f>B34+D34+F34+H34+J34+L34+N34+P34+R34+T34+V34+X34</f>
        <v>4572.5825400000003</v>
      </c>
      <c r="AA34" s="7">
        <f>C34+E34+G34+I34+K34+M34+O34+Q34+S34+U34+W34+Y34</f>
        <v>15451.471193653828</v>
      </c>
      <c r="AB34" s="6"/>
    </row>
    <row r="35" spans="1:28">
      <c r="A35" s="9" t="s">
        <v>6</v>
      </c>
      <c r="B35" s="8">
        <v>8.4289299999999994</v>
      </c>
      <c r="C35" s="8">
        <v>28.852699999999999</v>
      </c>
      <c r="D35" s="8">
        <v>0.70094000000000001</v>
      </c>
      <c r="E35" s="8">
        <v>2.3301599999999998</v>
      </c>
      <c r="F35" s="8">
        <v>0</v>
      </c>
      <c r="G35" s="8">
        <v>0</v>
      </c>
      <c r="H35" s="8">
        <v>2.8468200000000001</v>
      </c>
      <c r="I35" s="8">
        <v>17.358139999999999</v>
      </c>
      <c r="J35" s="8">
        <v>29.650130000000001</v>
      </c>
      <c r="K35" s="8">
        <v>159.94493898260359</v>
      </c>
      <c r="L35" s="8">
        <v>40.003929999999997</v>
      </c>
      <c r="M35" s="8">
        <v>113.04263569339631</v>
      </c>
      <c r="N35" s="8">
        <v>0</v>
      </c>
      <c r="O35" s="8">
        <v>0</v>
      </c>
      <c r="P35" s="8">
        <v>0.10695</v>
      </c>
      <c r="Q35" s="8">
        <v>0.59621000000000002</v>
      </c>
      <c r="R35" s="8">
        <v>0.70040999999999998</v>
      </c>
      <c r="S35" s="8">
        <v>1.75492</v>
      </c>
      <c r="T35" s="8">
        <v>0</v>
      </c>
      <c r="U35" s="8">
        <v>6.8459999999999993E-2</v>
      </c>
      <c r="V35" s="8">
        <v>0</v>
      </c>
      <c r="W35" s="8">
        <v>0</v>
      </c>
      <c r="X35" s="7">
        <v>9.1478599999999997</v>
      </c>
      <c r="Y35" s="7">
        <v>33.084690000000002</v>
      </c>
      <c r="Z35" s="7">
        <f>B35+D35+F35+H35+J35+L35+N35+P35+R35+T35+V35+X35</f>
        <v>91.585969999999989</v>
      </c>
      <c r="AA35" s="7">
        <f>C35+E35+G35+I35+K35+M35+O35+Q35+S35+U35+W35+Y35</f>
        <v>357.03285467599994</v>
      </c>
      <c r="AB35" s="6"/>
    </row>
    <row r="36" spans="1:28">
      <c r="A36" s="9" t="s">
        <v>5</v>
      </c>
      <c r="B36" s="8">
        <v>1067.4222400000001</v>
      </c>
      <c r="C36" s="8">
        <v>4566.8688199999997</v>
      </c>
      <c r="D36" s="8">
        <v>210.85861</v>
      </c>
      <c r="E36" s="8">
        <v>864.96702000000005</v>
      </c>
      <c r="F36" s="8">
        <v>25.242540000000002</v>
      </c>
      <c r="G36" s="8">
        <v>83.652370000000005</v>
      </c>
      <c r="H36" s="8">
        <v>310.64494000000002</v>
      </c>
      <c r="I36" s="8">
        <v>1052.1070099999999</v>
      </c>
      <c r="J36" s="8">
        <v>1429.6845499999999</v>
      </c>
      <c r="K36" s="8">
        <v>5329.2790167396251</v>
      </c>
      <c r="L36" s="8">
        <v>1658.5020199999999</v>
      </c>
      <c r="M36" s="8">
        <v>4451.5263878670976</v>
      </c>
      <c r="N36" s="8">
        <v>23.392320000000002</v>
      </c>
      <c r="O36" s="8">
        <v>220.06096906069911</v>
      </c>
      <c r="P36" s="8">
        <v>95.700130000000001</v>
      </c>
      <c r="Q36" s="8">
        <v>365.99865</v>
      </c>
      <c r="R36" s="8">
        <v>928.42190000000005</v>
      </c>
      <c r="S36" s="8">
        <v>3078.2855616000002</v>
      </c>
      <c r="T36" s="8">
        <v>21.747129999999999</v>
      </c>
      <c r="U36" s="8">
        <v>102.49723</v>
      </c>
      <c r="V36" s="8">
        <v>0</v>
      </c>
      <c r="W36" s="8">
        <v>0</v>
      </c>
      <c r="X36" s="7">
        <v>868.53988000000004</v>
      </c>
      <c r="Y36" s="7">
        <v>2386.8788500000001</v>
      </c>
      <c r="Z36" s="7">
        <f>B36+D36+F36+H36+J36+L36+N36+P36+R36+T36+V36+X36</f>
        <v>6640.1562600000007</v>
      </c>
      <c r="AA36" s="7">
        <f>C36+E36+G36+I36+K36+M36+O36+Q36+S36+U36+W36+Y36</f>
        <v>22502.121885267425</v>
      </c>
      <c r="AB36" s="6"/>
    </row>
    <row r="37" spans="1:28">
      <c r="A37" s="9" t="s">
        <v>4</v>
      </c>
      <c r="B37" s="8">
        <v>13.15565</v>
      </c>
      <c r="C37" s="8">
        <v>68.234920000000002</v>
      </c>
      <c r="D37" s="8">
        <v>2.92822</v>
      </c>
      <c r="E37" s="8">
        <v>11.741149999999999</v>
      </c>
      <c r="F37" s="8">
        <v>0</v>
      </c>
      <c r="G37" s="8">
        <v>0</v>
      </c>
      <c r="H37" s="8">
        <v>1.1178900000000001</v>
      </c>
      <c r="I37" s="8">
        <v>23.854520000000001</v>
      </c>
      <c r="J37" s="8">
        <v>50.537370000000003</v>
      </c>
      <c r="K37" s="8">
        <v>197.26576670669846</v>
      </c>
      <c r="L37" s="8">
        <v>74.827150000000003</v>
      </c>
      <c r="M37" s="8">
        <v>195.05680600870431</v>
      </c>
      <c r="N37" s="8">
        <v>0.99528000000000005</v>
      </c>
      <c r="O37" s="8">
        <v>2.3343559893825598</v>
      </c>
      <c r="P37" s="8">
        <v>7.9921800000000003</v>
      </c>
      <c r="Q37" s="8">
        <v>46.981659999999998</v>
      </c>
      <c r="R37" s="8">
        <v>2.5505300000000002</v>
      </c>
      <c r="S37" s="8">
        <v>6.4736500000000001</v>
      </c>
      <c r="T37" s="8">
        <v>9.2700000000000005E-3</v>
      </c>
      <c r="U37" s="8">
        <v>1.5270000000000001E-2</v>
      </c>
      <c r="V37" s="8">
        <v>0</v>
      </c>
      <c r="W37" s="8">
        <v>0</v>
      </c>
      <c r="X37" s="7">
        <v>22.740179999999999</v>
      </c>
      <c r="Y37" s="7">
        <v>61.630870000000002</v>
      </c>
      <c r="Z37" s="7">
        <f>B37+D37+F37+H37+J37+L37+N37+P37+R37+T37+V37+X37</f>
        <v>176.85372000000001</v>
      </c>
      <c r="AA37" s="7">
        <f>C37+E37+G37+I37+K37+M37+O37+Q37+S37+U37+W37+Y37</f>
        <v>613.58896870478532</v>
      </c>
      <c r="AB37" s="6"/>
    </row>
    <row r="38" spans="1:28">
      <c r="A38" s="9" t="s">
        <v>3</v>
      </c>
      <c r="B38" s="8">
        <v>672.64197999999999</v>
      </c>
      <c r="C38" s="8">
        <v>3920.3786300000002</v>
      </c>
      <c r="D38" s="8">
        <v>346.17862000000002</v>
      </c>
      <c r="E38" s="8">
        <v>1405.5708999999999</v>
      </c>
      <c r="F38" s="8">
        <v>0</v>
      </c>
      <c r="G38" s="8">
        <v>0</v>
      </c>
      <c r="H38" s="8">
        <v>325.06081999999998</v>
      </c>
      <c r="I38" s="8">
        <v>1292.4798499999999</v>
      </c>
      <c r="J38" s="8">
        <v>1673.88779</v>
      </c>
      <c r="K38" s="8">
        <v>7427.8868944215619</v>
      </c>
      <c r="L38" s="8">
        <v>1733.4318599999999</v>
      </c>
      <c r="M38" s="8">
        <v>4771.7079180844776</v>
      </c>
      <c r="N38" s="8">
        <v>8.7821499999999997</v>
      </c>
      <c r="O38" s="8">
        <v>96.368457828623633</v>
      </c>
      <c r="P38" s="8">
        <v>46.48639</v>
      </c>
      <c r="Q38" s="8">
        <v>226.26176000000001</v>
      </c>
      <c r="R38" s="8">
        <v>306.16248000000002</v>
      </c>
      <c r="S38" s="8">
        <v>3399.1950999999999</v>
      </c>
      <c r="T38" s="8">
        <v>7.24444</v>
      </c>
      <c r="U38" s="8">
        <v>40.402360000000002</v>
      </c>
      <c r="V38" s="8">
        <v>0</v>
      </c>
      <c r="W38" s="8">
        <v>0</v>
      </c>
      <c r="X38" s="7">
        <v>1303.9737500000001</v>
      </c>
      <c r="Y38" s="7">
        <f>4561.80183-47.22</f>
        <v>4514.5818300000001</v>
      </c>
      <c r="Z38" s="7">
        <f>B38+D38+F38+H38+J38+L38+N38+P38+R38+T38+V38+X38</f>
        <v>6423.8502800000006</v>
      </c>
      <c r="AA38" s="7">
        <f>C38+E38+G38+I38+K38+M38+O38+Q38+S38+U38+W38+Y38</f>
        <v>27094.833700334664</v>
      </c>
      <c r="AB38" s="6"/>
    </row>
    <row r="39" spans="1:28">
      <c r="A39" s="9" t="s">
        <v>2</v>
      </c>
      <c r="B39" s="8">
        <v>80.121809999999996</v>
      </c>
      <c r="C39" s="8">
        <v>465.75011999999998</v>
      </c>
      <c r="D39" s="8">
        <v>13.752660000000001</v>
      </c>
      <c r="E39" s="8">
        <v>58.207349999999998</v>
      </c>
      <c r="F39" s="8">
        <v>0</v>
      </c>
      <c r="G39" s="8">
        <v>0.2641</v>
      </c>
      <c r="H39" s="8">
        <v>30.34403</v>
      </c>
      <c r="I39" s="8">
        <v>132.52456000000001</v>
      </c>
      <c r="J39" s="8">
        <v>178.029245</v>
      </c>
      <c r="K39" s="8">
        <v>747.23906619323384</v>
      </c>
      <c r="L39" s="8">
        <v>192.54344499999999</v>
      </c>
      <c r="M39" s="8">
        <v>603.91204241697324</v>
      </c>
      <c r="N39" s="8">
        <v>0</v>
      </c>
      <c r="O39" s="8">
        <v>2.9737661350957998</v>
      </c>
      <c r="P39" s="8">
        <v>4.5465099999999996</v>
      </c>
      <c r="Q39" s="8">
        <v>12.72223</v>
      </c>
      <c r="R39" s="8">
        <v>17.08822</v>
      </c>
      <c r="S39" s="8">
        <v>47.110660000000003</v>
      </c>
      <c r="T39" s="8">
        <v>0.32849</v>
      </c>
      <c r="U39" s="8">
        <v>3.8191099999999998</v>
      </c>
      <c r="V39" s="8">
        <v>0</v>
      </c>
      <c r="W39" s="8">
        <v>0</v>
      </c>
      <c r="X39" s="7">
        <v>140.72304</v>
      </c>
      <c r="Y39" s="7">
        <v>450.97694999999999</v>
      </c>
      <c r="Z39" s="7">
        <f>B39+D39+F39+H39+J39+L39+N39+P39+R39+T39+V39+X39</f>
        <v>657.47744999999998</v>
      </c>
      <c r="AA39" s="7">
        <f>C39+E39+G39+I39+K39+M39+O39+Q39+S39+U39+W39+Y39</f>
        <v>2525.4999547453026</v>
      </c>
      <c r="AB39" s="6"/>
    </row>
    <row r="40" spans="1:28">
      <c r="A40" s="9" t="s">
        <v>1</v>
      </c>
      <c r="B40" s="8">
        <v>782.73582999999996</v>
      </c>
      <c r="C40" s="8">
        <v>4143.9087900000004</v>
      </c>
      <c r="D40" s="8">
        <v>311.91046999999998</v>
      </c>
      <c r="E40" s="8">
        <v>1257.67337</v>
      </c>
      <c r="F40" s="8">
        <v>12.742290000000001</v>
      </c>
      <c r="G40" s="8">
        <v>33.834820000000001</v>
      </c>
      <c r="H40" s="8">
        <v>953.94493</v>
      </c>
      <c r="I40" s="8">
        <v>1820.0102300000001</v>
      </c>
      <c r="J40" s="8">
        <v>1278.2257</v>
      </c>
      <c r="K40" s="8">
        <v>5842.2199540734073</v>
      </c>
      <c r="L40" s="8">
        <v>1681.6044199999999</v>
      </c>
      <c r="M40" s="8">
        <v>4649.4665844475139</v>
      </c>
      <c r="N40" s="8">
        <v>7.3288200000000003</v>
      </c>
      <c r="O40" s="8">
        <v>118.38556182079813</v>
      </c>
      <c r="P40" s="8">
        <v>65.589690000000004</v>
      </c>
      <c r="Q40" s="8">
        <v>241.23444000000001</v>
      </c>
      <c r="R40" s="8">
        <v>2299.57476</v>
      </c>
      <c r="S40" s="8">
        <v>6923.0286299999998</v>
      </c>
      <c r="T40" s="8">
        <v>14.79527</v>
      </c>
      <c r="U40" s="8">
        <v>102.00321</v>
      </c>
      <c r="V40" s="8">
        <v>0</v>
      </c>
      <c r="W40" s="8">
        <v>0</v>
      </c>
      <c r="X40" s="7">
        <v>772.77953000000002</v>
      </c>
      <c r="Y40" s="7">
        <v>2557.9562999999998</v>
      </c>
      <c r="Z40" s="7">
        <f>B40+D40+F40+H40+J40+L40+N40+P40+R40+T40+V40+X40</f>
        <v>8181.2317099999991</v>
      </c>
      <c r="AA40" s="7">
        <f>C40+E40+G40+I40+K40+M40+O40+Q40+S40+U40+W40+Y40</f>
        <v>27689.721890341723</v>
      </c>
      <c r="AB40" s="6"/>
    </row>
    <row r="41" spans="1:28" s="3" customFormat="1">
      <c r="A41" s="5" t="s">
        <v>0</v>
      </c>
      <c r="B41" s="4">
        <f>SUM(B6:B40)</f>
        <v>9469.9371699999992</v>
      </c>
      <c r="C41" s="4">
        <f>SUM(C6:C40)</f>
        <v>49172.565989999996</v>
      </c>
      <c r="D41" s="4">
        <f>SUM(D6:D40)</f>
        <v>3122.2242000000001</v>
      </c>
      <c r="E41" s="4">
        <f>SUM(E6:E40)</f>
        <v>11807.611560000001</v>
      </c>
      <c r="F41" s="4">
        <f>SUM(F6:F40)</f>
        <v>3069.9636399999999</v>
      </c>
      <c r="G41" s="4">
        <f>SUM(G6:G40)</f>
        <v>7503.1882300000007</v>
      </c>
      <c r="H41" s="4">
        <f>SUM(H6:H40)</f>
        <v>5240.2216200000003</v>
      </c>
      <c r="I41" s="4">
        <f>SUM(I6:I40)</f>
        <v>13969.247449999999</v>
      </c>
      <c r="J41" s="4">
        <f>SUM(J6:J40)</f>
        <v>48222.234505000015</v>
      </c>
      <c r="K41" s="4">
        <f>SUM(K6:K40)</f>
        <v>139637.46149669102</v>
      </c>
      <c r="L41" s="4">
        <f>SUM(L6:L40)</f>
        <v>23401.104534999999</v>
      </c>
      <c r="M41" s="4">
        <f>SUM(M6:M40)</f>
        <v>60822.079996849774</v>
      </c>
      <c r="N41" s="4">
        <f>SUM(N6:N40)</f>
        <v>306.00541999999996</v>
      </c>
      <c r="O41" s="4">
        <f>SUM(O6:O40)</f>
        <v>2697.1687329776832</v>
      </c>
      <c r="P41" s="4">
        <f>SUM(P6:P40)</f>
        <v>1614.1199600000004</v>
      </c>
      <c r="Q41" s="4">
        <f>SUM(Q6:Q40)</f>
        <v>6062.4394700000021</v>
      </c>
      <c r="R41" s="4">
        <f>SUM(R6:R40)</f>
        <v>14435.736729999999</v>
      </c>
      <c r="S41" s="4">
        <f>SUM(S6:S40)</f>
        <v>47072.969771599994</v>
      </c>
      <c r="T41" s="4">
        <f>SUM(T6:T40)</f>
        <v>143.90809999999999</v>
      </c>
      <c r="U41" s="4">
        <f>SUM(U6:U40)</f>
        <v>876.73130000000003</v>
      </c>
      <c r="V41" s="4">
        <f>SUM(V6:V40)</f>
        <v>0</v>
      </c>
      <c r="W41" s="4">
        <f>SUM(W6:W40)</f>
        <v>0</v>
      </c>
      <c r="X41" s="4">
        <f>SUM(X6:X40)</f>
        <v>12677.153430000002</v>
      </c>
      <c r="Y41" s="4">
        <f>SUM(Y6:Y40)</f>
        <v>41820.53235999999</v>
      </c>
      <c r="Z41" s="4">
        <f>SUM(Z6:Z40)</f>
        <v>121702.60931000001</v>
      </c>
      <c r="AA41" s="4">
        <f>SUM(AA6:AA40)</f>
        <v>381441.99635811843</v>
      </c>
    </row>
    <row r="43" spans="1:28">
      <c r="Y43" s="2"/>
    </row>
    <row r="44" spans="1:28">
      <c r="S44" s="1"/>
    </row>
    <row r="47" spans="1:28">
      <c r="E47" s="1"/>
    </row>
  </sheetData>
  <mergeCells count="17">
    <mergeCell ref="A1:F1"/>
    <mergeCell ref="A2:F2"/>
    <mergeCell ref="A3:D3"/>
    <mergeCell ref="A4:A5"/>
    <mergeCell ref="B4:C4"/>
    <mergeCell ref="D4:E4"/>
    <mergeCell ref="F4:G4"/>
    <mergeCell ref="T4:U4"/>
    <mergeCell ref="V4:W4"/>
    <mergeCell ref="X4:Y4"/>
    <mergeCell ref="Z4:AA4"/>
    <mergeCell ref="H4:I4"/>
    <mergeCell ref="J4:K4"/>
    <mergeCell ref="L4:M4"/>
    <mergeCell ref="N4:O4"/>
    <mergeCell ref="P4:Q4"/>
    <mergeCell ref="R4:S4"/>
  </mergeCells>
  <pageMargins left="0.24791666700000001" right="0" top="0.98402777777777795" bottom="0.98402777777777795" header="0.51180555555555596" footer="0.51180555555555596"/>
  <pageSetup paperSize="9" scale="40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2006-2007</vt:lpstr>
      <vt:lpstr>'2006-2007'!Print_Area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2011-02-15T09:44:34Z</dcterms:created>
  <dcterms:modified xsi:type="dcterms:W3CDTF">2011-02-15T09:46:21Z</dcterms:modified>
</cp:coreProperties>
</file>