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7" i="1"/>
  <c r="F17"/>
  <c r="E17"/>
  <c r="D17"/>
  <c r="C17"/>
  <c r="P17" s="1"/>
  <c r="P16"/>
  <c r="P15"/>
  <c r="P14"/>
  <c r="O14"/>
  <c r="O12"/>
  <c r="G12"/>
  <c r="F12"/>
  <c r="E12"/>
  <c r="D12"/>
  <c r="C12"/>
  <c r="P12" s="1"/>
  <c r="P11"/>
  <c r="P10"/>
  <c r="O9"/>
  <c r="I9"/>
  <c r="P9" s="1"/>
  <c r="P8"/>
  <c r="P13" l="1"/>
</calcChain>
</file>

<file path=xl/sharedStrings.xml><?xml version="1.0" encoding="utf-8"?>
<sst xmlns="http://schemas.openxmlformats.org/spreadsheetml/2006/main" count="33" uniqueCount="33">
  <si>
    <t>PERIOcIC cISCLOSURES</t>
  </si>
  <si>
    <t>FORM NL-25</t>
  </si>
  <si>
    <t xml:space="preserve"> Business Returns across line of Business For 2005-2006 FY</t>
  </si>
  <si>
    <t>Insurer:</t>
  </si>
  <si>
    <t>NATIONAL INSURANCE COMPANY LTD</t>
  </si>
  <si>
    <t>cate: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</si>
  <si>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</si>
  <si>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</si>
  <si>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</si>
  <si>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</si>
  <si>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</si>
  <si>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</si>
  <si>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</si>
  <si>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Oc</t>
  </si>
  <si>
    <t>Motor TP</t>
  </si>
  <si>
    <t>Health</t>
  </si>
  <si>
    <t>Overseas Travel</t>
  </si>
  <si>
    <t>Personal Accicent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</si>
  <si>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</si>
  <si>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</si>
  <si>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</si>
  <si>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</si>
  <si>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</si>
  <si>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</si>
  <si>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reportec curing the period</t>
  </si>
  <si>
    <t>Claims Settled curing the period</t>
  </si>
  <si>
    <t>Claims Repuciated during the period</t>
  </si>
  <si>
    <t>Claims closed during the period</t>
  </si>
  <si>
    <t>Claims O/S at End of the period</t>
  </si>
  <si>
    <t>Less than  3months</t>
  </si>
  <si>
    <t>3 months to 6 months</t>
  </si>
  <si>
    <t>6months to 1 year</t>
  </si>
  <si>
    <t>1year and above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</si>
</sst>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0"/>
      <color indexed="9"/>
      <name val="Arial"/>
      <family val="2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56"/>
      <name val="Arial"/>
      <family val="2"/>
    </font>
    <font>
      <i/>
      <sz val="10"/>
      <color indexed="8"/>
      <name val="Calibri"/>
      <family val="2"/>
    </font>
    <font>
      <b/>
      <sz val="10"/>
      <color indexed="9"/>
      <name val="Calibri"/>
      <family val="2"/>
    </font>
    <font>
      <sz val="12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25"/>
      </patternFill>
    </fill>
    <fill>
      <patternFill patternType="solid">
        <fgColor indexed="56"/>
        <bgColor indexed="62"/>
      </patternFill>
    </fill>
    <fill>
      <patternFill patternType="solid">
        <fgColor theme="6" tint="-0.249977111117893"/>
        <bgColor indexed="32"/>
      </patternFill>
    </fill>
    <fill>
      <patternFill patternType="solid">
        <fgColor indexed="27"/>
        <bgColor indexed="41"/>
      </patternFill>
    </fill>
  </fills>
  <borders count="10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3" fillId="0" borderId="0"/>
    <xf numFmtId="0" fontId="10" fillId="0" borderId="0"/>
    <xf numFmtId="0" fontId="10" fillId="0" borderId="0"/>
  </cellStyleXfs>
  <cellXfs count="31">
    <xf numFmtId="0" fontId="0" fillId="0" borderId="0" xfId="0"/>
    <xf numFmtId="0" fontId="0" fillId="0" borderId="0" xfId="0" applyFont="1" applyBorder="1"/>
    <xf numFmtId="0" fontId="2" fillId="3" borderId="0" xfId="0" applyFont="1" applyFill="1" applyBorder="1" applyAlignment="1"/>
    <xf numFmtId="0" fontId="2" fillId="3" borderId="0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/>
    </xf>
    <xf numFmtId="0" fontId="0" fillId="0" borderId="0" xfId="0" applyFont="1"/>
    <xf numFmtId="0" fontId="4" fillId="0" borderId="0" xfId="1" applyFont="1"/>
    <xf numFmtId="0" fontId="5" fillId="0" borderId="0" xfId="0" applyFont="1"/>
    <xf numFmtId="0" fontId="5" fillId="0" borderId="1" xfId="0" applyFont="1" applyBorder="1"/>
    <xf numFmtId="0" fontId="6" fillId="0" borderId="0" xfId="1" applyFont="1"/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vertical="center" wrapText="1"/>
    </xf>
    <xf numFmtId="0" fontId="7" fillId="4" borderId="4" xfId="0" applyFont="1" applyFill="1" applyBorder="1" applyAlignment="1">
      <alignment vertical="center" wrapText="1"/>
    </xf>
    <xf numFmtId="0" fontId="8" fillId="0" borderId="0" xfId="1" applyFont="1"/>
    <xf numFmtId="0" fontId="9" fillId="5" borderId="5" xfId="1" applyFont="1" applyFill="1" applyBorder="1" applyAlignment="1">
      <alignment horizontal="center"/>
    </xf>
    <xf numFmtId="0" fontId="9" fillId="5" borderId="6" xfId="1" applyFont="1" applyFill="1" applyBorder="1"/>
    <xf numFmtId="0" fontId="11" fillId="5" borderId="6" xfId="2" applyFont="1" applyFill="1" applyBorder="1"/>
    <xf numFmtId="0" fontId="9" fillId="5" borderId="7" xfId="1" applyFont="1" applyFill="1" applyBorder="1" applyAlignment="1">
      <alignment horizontal="center"/>
    </xf>
    <xf numFmtId="0" fontId="9" fillId="5" borderId="8" xfId="1" applyFont="1" applyFill="1" applyBorder="1" applyAlignment="1">
      <alignment horizontal="center"/>
    </xf>
    <xf numFmtId="0" fontId="9" fillId="0" borderId="9" xfId="1" applyFont="1" applyBorder="1"/>
    <xf numFmtId="0" fontId="11" fillId="0" borderId="6" xfId="1" applyFont="1" applyFill="1" applyBorder="1" applyAlignment="1">
      <alignment wrapText="1"/>
    </xf>
    <xf numFmtId="0" fontId="11" fillId="0" borderId="6" xfId="3" applyFont="1" applyBorder="1"/>
    <xf numFmtId="0" fontId="9" fillId="0" borderId="6" xfId="1" applyFont="1" applyBorder="1"/>
    <xf numFmtId="0" fontId="9" fillId="0" borderId="0" xfId="1" applyFont="1" applyFill="1" applyBorder="1"/>
    <xf numFmtId="0" fontId="11" fillId="0" borderId="0" xfId="2" applyFont="1" applyFill="1" applyBorder="1"/>
    <xf numFmtId="0" fontId="4" fillId="0" borderId="0" xfId="1" applyFont="1" applyFill="1" applyBorder="1"/>
    <xf numFmtId="0" fontId="11" fillId="0" borderId="0" xfId="1" applyFont="1" applyFill="1" applyBorder="1" applyAlignment="1">
      <alignment wrapText="1"/>
    </xf>
    <xf numFmtId="0" fontId="11" fillId="0" borderId="0" xfId="3" applyFont="1" applyFill="1" applyBorder="1"/>
    <xf numFmtId="0" fontId="1" fillId="2" borderId="0" xfId="0" applyFont="1" applyFill="1" applyBorder="1" applyAlignment="1">
      <alignment horizontal="center" vertical="top"/>
    </xf>
  </cellXfs>
  <cellStyles count="4">
    <cellStyle name="Normal" xfId="0" builtinId="0"/>
    <cellStyle name="Normal 2" xfId="1"/>
    <cellStyle name="Normal_2005-2006 Nl_25" xfId="2"/>
    <cellStyle name="Normal_2008-2009 NL_2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V38"/>
  <sheetViews>
    <sheetView tabSelected="1" workbookViewId="0">
      <selection activeCell="C19" sqref="C19:E19"/>
    </sheetView>
  </sheetViews>
  <sheetFormatPr defaultRowHeight="12.75"/>
  <cols>
    <col min="1" max="1" width="15.140625" style="6" customWidth="1"/>
    <col min="2" max="2" width="37" style="6" customWidth="1"/>
    <col min="3" max="6" width="7.28515625" style="6" customWidth="1"/>
    <col min="7" max="8" width="8" style="6" customWidth="1"/>
    <col min="9" max="10" width="7.28515625" style="6" customWidth="1"/>
    <col min="11" max="11" width="8" style="6" customWidth="1"/>
    <col min="12" max="14" width="7.28515625" style="6" customWidth="1"/>
    <col min="15" max="15" width="12.42578125" style="6" customWidth="1"/>
    <col min="16" max="16384" width="9.140625" style="6"/>
  </cols>
  <sheetData>
    <row r="1" spans="1:256" s="1" customFormat="1" ht="21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256" s="1" customFormat="1" ht="15">
      <c r="A2" s="2" t="s">
        <v>1</v>
      </c>
      <c r="B2" s="2" t="s">
        <v>2</v>
      </c>
      <c r="C2" s="2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256" ht="1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</row>
    <row r="4" spans="1:256" ht="15">
      <c r="A4" s="7" t="s">
        <v>3</v>
      </c>
      <c r="B4" s="8" t="s">
        <v>4</v>
      </c>
      <c r="C4" s="7" t="s">
        <v>5</v>
      </c>
      <c r="D4" s="8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</row>
    <row r="5" spans="1:256" ht="11.25" customHeight="1"/>
    <row r="6" spans="1:256" ht="13.5" thickBot="1">
      <c r="A6" s="9"/>
      <c r="C6" s="9" t="s">
        <v>6</v>
      </c>
      <c r="D6" s="9"/>
    </row>
    <row r="7" spans="1:256" ht="41.25" customHeight="1" thickBot="1">
      <c r="A7" s="10" t="s">
        <v>7</v>
      </c>
      <c r="B7" s="11" t="s">
        <v>8</v>
      </c>
      <c r="C7" s="12" t="s">
        <v>9</v>
      </c>
      <c r="D7" s="13" t="s">
        <v>10</v>
      </c>
      <c r="E7" s="13" t="s">
        <v>11</v>
      </c>
      <c r="F7" s="13" t="s">
        <v>12</v>
      </c>
      <c r="G7" s="13" t="s">
        <v>13</v>
      </c>
      <c r="H7" s="13" t="s">
        <v>14</v>
      </c>
      <c r="I7" s="13" t="s">
        <v>15</v>
      </c>
      <c r="J7" s="13" t="s">
        <v>16</v>
      </c>
      <c r="K7" s="13" t="s">
        <v>17</v>
      </c>
      <c r="L7" s="13" t="s">
        <v>18</v>
      </c>
      <c r="M7" s="13" t="s">
        <v>19</v>
      </c>
      <c r="N7" s="13" t="s">
        <v>20</v>
      </c>
      <c r="O7" s="14" t="s">
        <v>21</v>
      </c>
      <c r="P7" s="14" t="s">
        <v>22</v>
      </c>
      <c r="R7" s="15"/>
      <c r="S7" s="15"/>
      <c r="T7" s="15"/>
      <c r="U7" s="15"/>
    </row>
    <row r="8" spans="1:256">
      <c r="A8" s="16">
        <v>1</v>
      </c>
      <c r="B8" s="17" t="s">
        <v>23</v>
      </c>
      <c r="C8" s="18">
        <v>2996</v>
      </c>
      <c r="D8" s="18">
        <v>4363</v>
      </c>
      <c r="E8" s="18">
        <v>292</v>
      </c>
      <c r="F8" s="18">
        <v>4271</v>
      </c>
      <c r="G8" s="18">
        <v>73343</v>
      </c>
      <c r="H8" s="18">
        <v>281650</v>
      </c>
      <c r="I8" s="18">
        <v>30014</v>
      </c>
      <c r="J8" s="18">
        <v>17</v>
      </c>
      <c r="K8" s="18">
        <v>4254</v>
      </c>
      <c r="L8" s="18">
        <v>38</v>
      </c>
      <c r="M8" s="17">
        <v>0</v>
      </c>
      <c r="N8" s="17">
        <v>0</v>
      </c>
      <c r="O8" s="18">
        <v>24373</v>
      </c>
      <c r="P8" s="17">
        <f>SUM(C8:O8)</f>
        <v>425611</v>
      </c>
    </row>
    <row r="9" spans="1:256">
      <c r="A9" s="19">
        <v>2</v>
      </c>
      <c r="B9" s="17" t="s">
        <v>24</v>
      </c>
      <c r="C9" s="18">
        <v>10475</v>
      </c>
      <c r="D9" s="18">
        <v>20343</v>
      </c>
      <c r="E9" s="18">
        <v>317</v>
      </c>
      <c r="F9" s="18">
        <v>11626</v>
      </c>
      <c r="G9" s="18">
        <v>410220</v>
      </c>
      <c r="H9" s="18">
        <v>138692</v>
      </c>
      <c r="I9" s="18">
        <f>215937-5000</f>
        <v>210937</v>
      </c>
      <c r="J9" s="18">
        <v>427</v>
      </c>
      <c r="K9" s="18">
        <v>15610</v>
      </c>
      <c r="L9" s="18">
        <v>30</v>
      </c>
      <c r="M9" s="17">
        <v>0</v>
      </c>
      <c r="N9" s="17">
        <v>0</v>
      </c>
      <c r="O9" s="18">
        <f>68337</f>
        <v>68337</v>
      </c>
      <c r="P9" s="17">
        <f t="shared" ref="P9:P17" si="0">SUM(C9:O9)</f>
        <v>887014</v>
      </c>
    </row>
    <row r="10" spans="1:256">
      <c r="A10" s="19">
        <v>3</v>
      </c>
      <c r="B10" s="17" t="s">
        <v>25</v>
      </c>
      <c r="C10" s="18">
        <v>6137</v>
      </c>
      <c r="D10" s="18">
        <v>17227</v>
      </c>
      <c r="E10" s="18">
        <v>219</v>
      </c>
      <c r="F10" s="18">
        <v>9363</v>
      </c>
      <c r="G10" s="18">
        <v>350446</v>
      </c>
      <c r="H10" s="18">
        <v>71460</v>
      </c>
      <c r="I10" s="18">
        <v>181175</v>
      </c>
      <c r="J10" s="18">
        <v>392</v>
      </c>
      <c r="K10" s="18">
        <v>10759</v>
      </c>
      <c r="L10" s="18">
        <v>12</v>
      </c>
      <c r="M10" s="17">
        <v>0</v>
      </c>
      <c r="N10" s="17">
        <v>0</v>
      </c>
      <c r="O10" s="18">
        <v>46785</v>
      </c>
      <c r="P10" s="17">
        <f t="shared" si="0"/>
        <v>693975</v>
      </c>
    </row>
    <row r="11" spans="1:256">
      <c r="A11" s="19">
        <v>4</v>
      </c>
      <c r="B11" s="17" t="s">
        <v>26</v>
      </c>
      <c r="C11" s="18">
        <v>1408</v>
      </c>
      <c r="D11" s="18">
        <v>2316</v>
      </c>
      <c r="E11" s="18">
        <v>53</v>
      </c>
      <c r="F11" s="18">
        <v>1719</v>
      </c>
      <c r="G11" s="18">
        <v>30441</v>
      </c>
      <c r="H11" s="18">
        <v>33602</v>
      </c>
      <c r="I11" s="18">
        <v>19639</v>
      </c>
      <c r="J11" s="18">
        <v>31</v>
      </c>
      <c r="K11" s="18">
        <v>3613</v>
      </c>
      <c r="L11" s="18">
        <v>11</v>
      </c>
      <c r="M11" s="17">
        <v>0</v>
      </c>
      <c r="N11" s="17">
        <v>0</v>
      </c>
      <c r="O11" s="18">
        <v>11226</v>
      </c>
      <c r="P11" s="17">
        <f t="shared" si="0"/>
        <v>104059</v>
      </c>
    </row>
    <row r="12" spans="1:256">
      <c r="A12" s="19">
        <v>5</v>
      </c>
      <c r="B12" s="17" t="s">
        <v>27</v>
      </c>
      <c r="C12" s="18">
        <f>1862+42</f>
        <v>1904</v>
      </c>
      <c r="D12" s="18">
        <f>557+100</f>
        <v>657</v>
      </c>
      <c r="E12" s="18">
        <f>47-5</f>
        <v>42</v>
      </c>
      <c r="F12" s="18">
        <f>1288+47</f>
        <v>1335</v>
      </c>
      <c r="G12" s="18">
        <f>31140+492</f>
        <v>31632</v>
      </c>
      <c r="H12" s="18">
        <v>15799</v>
      </c>
      <c r="I12" s="18">
        <v>10636</v>
      </c>
      <c r="J12" s="18">
        <v>3</v>
      </c>
      <c r="K12" s="18">
        <v>665</v>
      </c>
      <c r="L12" s="18">
        <v>8</v>
      </c>
      <c r="M12" s="17">
        <v>0</v>
      </c>
      <c r="N12" s="17">
        <v>0</v>
      </c>
      <c r="O12" s="18">
        <f>7126-4213</f>
        <v>2913</v>
      </c>
      <c r="P12" s="17">
        <f t="shared" si="0"/>
        <v>65594</v>
      </c>
    </row>
    <row r="13" spans="1:256">
      <c r="A13" s="20">
        <v>6</v>
      </c>
      <c r="B13" s="17" t="s">
        <v>28</v>
      </c>
      <c r="C13" s="18">
        <v>4022</v>
      </c>
      <c r="D13" s="18">
        <v>4506</v>
      </c>
      <c r="E13" s="18">
        <v>295</v>
      </c>
      <c r="F13" s="18">
        <v>3480</v>
      </c>
      <c r="G13" s="18">
        <v>71044</v>
      </c>
      <c r="H13" s="18">
        <v>299481</v>
      </c>
      <c r="I13" s="18">
        <v>29501</v>
      </c>
      <c r="J13" s="18">
        <v>18</v>
      </c>
      <c r="K13" s="18">
        <v>4827</v>
      </c>
      <c r="L13" s="18">
        <v>37</v>
      </c>
      <c r="M13" s="17">
        <v>0</v>
      </c>
      <c r="N13" s="17">
        <v>0</v>
      </c>
      <c r="O13" s="18">
        <v>31786</v>
      </c>
      <c r="P13" s="17">
        <f>P8+P9-P10-P11-P12</f>
        <v>448997</v>
      </c>
    </row>
    <row r="14" spans="1:256">
      <c r="A14" s="21"/>
      <c r="B14" s="22" t="s">
        <v>29</v>
      </c>
      <c r="C14" s="23">
        <v>926</v>
      </c>
      <c r="D14" s="23">
        <v>1479</v>
      </c>
      <c r="E14" s="23">
        <v>51</v>
      </c>
      <c r="F14" s="23">
        <v>1440</v>
      </c>
      <c r="G14" s="23">
        <v>33089</v>
      </c>
      <c r="H14" s="23">
        <v>27632</v>
      </c>
      <c r="I14" s="23">
        <v>20796</v>
      </c>
      <c r="J14" s="23">
        <v>9</v>
      </c>
      <c r="K14" s="23">
        <v>3077</v>
      </c>
      <c r="L14" s="23">
        <v>6</v>
      </c>
      <c r="M14" s="24">
        <v>0</v>
      </c>
      <c r="N14" s="24">
        <v>0</v>
      </c>
      <c r="O14" s="23">
        <f>9664-5212</f>
        <v>4452</v>
      </c>
      <c r="P14" s="17">
        <f t="shared" si="0"/>
        <v>92957</v>
      </c>
    </row>
    <row r="15" spans="1:256">
      <c r="A15" s="21"/>
      <c r="B15" s="22" t="s">
        <v>30</v>
      </c>
      <c r="C15" s="23">
        <v>793</v>
      </c>
      <c r="D15" s="23">
        <v>657</v>
      </c>
      <c r="E15" s="23">
        <v>13</v>
      </c>
      <c r="F15" s="23">
        <v>521</v>
      </c>
      <c r="G15" s="23">
        <v>11024</v>
      </c>
      <c r="H15" s="23">
        <v>16482</v>
      </c>
      <c r="I15" s="23">
        <v>1611</v>
      </c>
      <c r="J15" s="23">
        <v>0</v>
      </c>
      <c r="K15" s="23">
        <v>535</v>
      </c>
      <c r="L15" s="23">
        <v>1</v>
      </c>
      <c r="M15" s="24">
        <v>0</v>
      </c>
      <c r="N15" s="24">
        <v>0</v>
      </c>
      <c r="O15" s="23">
        <v>5435</v>
      </c>
      <c r="P15" s="17">
        <f t="shared" si="0"/>
        <v>37072</v>
      </c>
    </row>
    <row r="16" spans="1:256">
      <c r="A16" s="21"/>
      <c r="B16" s="22" t="s">
        <v>31</v>
      </c>
      <c r="C16" s="23">
        <v>1324</v>
      </c>
      <c r="D16" s="23">
        <v>1038</v>
      </c>
      <c r="E16" s="23">
        <v>44</v>
      </c>
      <c r="F16" s="23">
        <v>731</v>
      </c>
      <c r="G16" s="23">
        <v>13732</v>
      </c>
      <c r="H16" s="23">
        <v>36906</v>
      </c>
      <c r="I16" s="23">
        <v>3323</v>
      </c>
      <c r="J16" s="23">
        <v>5</v>
      </c>
      <c r="K16" s="23">
        <v>662</v>
      </c>
      <c r="L16" s="23">
        <v>4</v>
      </c>
      <c r="M16" s="24">
        <v>0</v>
      </c>
      <c r="N16" s="24">
        <v>0</v>
      </c>
      <c r="O16" s="23">
        <v>5791</v>
      </c>
      <c r="P16" s="17">
        <f t="shared" si="0"/>
        <v>63560</v>
      </c>
    </row>
    <row r="17" spans="1:16">
      <c r="A17" s="21"/>
      <c r="B17" s="22" t="s">
        <v>32</v>
      </c>
      <c r="C17" s="23">
        <f>629+137+213</f>
        <v>979</v>
      </c>
      <c r="D17" s="23">
        <f>886+221+225</f>
        <v>1332</v>
      </c>
      <c r="E17" s="23">
        <f>115+37+35</f>
        <v>187</v>
      </c>
      <c r="F17" s="23">
        <f>476+235+77</f>
        <v>788</v>
      </c>
      <c r="G17" s="23">
        <f>10982+1762+455</f>
        <v>13199</v>
      </c>
      <c r="H17" s="23">
        <v>218461</v>
      </c>
      <c r="I17" s="23">
        <v>3771</v>
      </c>
      <c r="J17" s="23">
        <v>4</v>
      </c>
      <c r="K17" s="23">
        <v>553</v>
      </c>
      <c r="L17" s="23">
        <v>26</v>
      </c>
      <c r="M17" s="24">
        <v>0</v>
      </c>
      <c r="N17" s="24">
        <v>0</v>
      </c>
      <c r="O17" s="23">
        <v>16088</v>
      </c>
      <c r="P17" s="17">
        <f t="shared" si="0"/>
        <v>255388</v>
      </c>
    </row>
    <row r="28" spans="1:16">
      <c r="B28" s="25"/>
      <c r="C28" s="26"/>
      <c r="D28" s="26"/>
      <c r="E28" s="26"/>
      <c r="F28" s="26"/>
      <c r="G28" s="26"/>
      <c r="H28" s="26"/>
      <c r="I28" s="27"/>
      <c r="J28" s="27"/>
      <c r="K28" s="27"/>
      <c r="L28" s="27"/>
    </row>
    <row r="29" spans="1:16">
      <c r="B29" s="25"/>
      <c r="C29" s="26"/>
      <c r="D29" s="26"/>
      <c r="E29" s="26"/>
      <c r="F29" s="26"/>
      <c r="G29" s="26"/>
      <c r="H29" s="26"/>
      <c r="I29" s="27"/>
      <c r="J29" s="27"/>
      <c r="K29" s="27"/>
      <c r="L29" s="27"/>
    </row>
    <row r="30" spans="1:16">
      <c r="B30" s="25"/>
      <c r="C30" s="26"/>
      <c r="D30" s="26"/>
      <c r="E30" s="26"/>
      <c r="F30" s="26"/>
      <c r="G30" s="26"/>
      <c r="H30" s="26"/>
      <c r="I30" s="27"/>
      <c r="J30" s="27"/>
      <c r="K30" s="27"/>
      <c r="L30" s="27"/>
    </row>
    <row r="31" spans="1:16">
      <c r="B31" s="25"/>
      <c r="C31" s="26"/>
      <c r="D31" s="26"/>
      <c r="E31" s="26"/>
      <c r="F31" s="26"/>
      <c r="G31" s="26"/>
      <c r="H31" s="26"/>
      <c r="I31" s="27"/>
      <c r="J31" s="27"/>
      <c r="K31" s="27"/>
      <c r="L31" s="27"/>
    </row>
    <row r="32" spans="1:16">
      <c r="B32" s="25"/>
      <c r="C32" s="26"/>
      <c r="D32" s="26"/>
      <c r="E32" s="26"/>
      <c r="F32" s="26"/>
      <c r="G32" s="26"/>
      <c r="H32" s="26"/>
      <c r="I32" s="27"/>
      <c r="J32" s="27"/>
      <c r="K32" s="27"/>
      <c r="L32" s="27"/>
    </row>
    <row r="33" spans="2:12">
      <c r="B33" s="25"/>
      <c r="C33" s="26"/>
      <c r="D33" s="26"/>
      <c r="E33" s="26"/>
      <c r="F33" s="26"/>
      <c r="G33" s="26"/>
      <c r="H33" s="26"/>
      <c r="I33" s="27"/>
      <c r="J33" s="27"/>
      <c r="K33" s="27"/>
      <c r="L33" s="27"/>
    </row>
    <row r="34" spans="2:12">
      <c r="B34" s="28"/>
      <c r="C34" s="29"/>
      <c r="D34" s="29"/>
      <c r="E34" s="29"/>
      <c r="F34" s="29"/>
      <c r="G34" s="29"/>
      <c r="H34" s="29"/>
      <c r="I34" s="27"/>
      <c r="J34" s="27"/>
      <c r="K34" s="27"/>
      <c r="L34" s="27"/>
    </row>
    <row r="35" spans="2:12">
      <c r="B35" s="28"/>
      <c r="C35" s="29"/>
      <c r="D35" s="29"/>
      <c r="E35" s="29"/>
      <c r="F35" s="29"/>
      <c r="G35" s="29"/>
      <c r="H35" s="29"/>
      <c r="I35" s="27"/>
      <c r="J35" s="27"/>
      <c r="K35" s="27"/>
      <c r="L35" s="27"/>
    </row>
    <row r="36" spans="2:12">
      <c r="B36" s="28"/>
      <c r="C36" s="29"/>
      <c r="D36" s="29"/>
      <c r="E36" s="29"/>
      <c r="F36" s="29"/>
      <c r="G36" s="29"/>
      <c r="H36" s="29"/>
      <c r="I36" s="27"/>
      <c r="J36" s="27"/>
      <c r="K36" s="27"/>
      <c r="L36" s="27"/>
    </row>
    <row r="37" spans="2:12">
      <c r="B37" s="28"/>
      <c r="C37" s="29"/>
      <c r="D37" s="29"/>
      <c r="E37" s="29"/>
      <c r="F37" s="29"/>
      <c r="G37" s="29"/>
      <c r="H37" s="29"/>
      <c r="I37" s="27"/>
      <c r="J37" s="27"/>
      <c r="K37" s="27"/>
      <c r="L37" s="27"/>
    </row>
    <row r="38" spans="2:12"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</row>
  </sheetData>
  <mergeCells count="1">
    <mergeCell ref="A1:O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2011-03-30T07:19:03Z</dcterms:modified>
</cp:coreProperties>
</file>