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4" sheetId="1" r:id="rId1"/>
  </sheets>
  <calcPr calcId="124519"/>
</workbook>
</file>

<file path=xl/calcChain.xml><?xml version="1.0" encoding="utf-8"?>
<calcChain xmlns="http://schemas.openxmlformats.org/spreadsheetml/2006/main">
  <c r="I19" i="1"/>
  <c r="I18"/>
  <c r="E19"/>
  <c r="E18"/>
  <c r="D18"/>
  <c r="C18"/>
  <c r="H18" s="1"/>
  <c r="H26"/>
  <c r="H25"/>
  <c r="H24"/>
  <c r="H23"/>
  <c r="H22"/>
  <c r="H21"/>
  <c r="H20"/>
  <c r="H19"/>
  <c r="H17"/>
  <c r="H16"/>
  <c r="H15"/>
  <c r="H14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<sst xmlns="http://schemas.openxmlformats.org/spreadsheetml/2006/main" count="31" uniqueCount="31">
  <si>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</si>
  <si>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</si>
  <si>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</si>
  <si>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</si>
  <si>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</si>
  <si>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</si>
  <si>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</si>
  <si>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</si>
  <si>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</si>
  <si>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</si>
  <si>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</si>
  <si>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</si>
  <si>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</si>
  <si>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</si>
  <si>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</si>
  <si>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</si>
  <si>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</si>
  <si>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</si>
  <si>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</si>
  <si>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</si>
  <si>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</si>
  <si>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</si>
  <si>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</si>
  <si>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</si>
  <si>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</si>
  <si>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</si>
  <si>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</si>
  <si>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</si>
  <si>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</si>
  <si>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</si>
  <si>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Q-4, YEAR 2013-14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</si>
</sst>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56"/>
      <name val="Times New Roman"/>
      <family val="1"/>
    </font>
    <font>
      <b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5" fillId="4" borderId="11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vertical="top" wrapText="1"/>
    </xf>
    <xf numFmtId="0" fontId="7" fillId="0" borderId="0" xfId="0" applyFont="1"/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/>
    <xf numFmtId="0" fontId="8" fillId="4" borderId="0" xfId="1" applyFont="1" applyFill="1"/>
    <xf numFmtId="0" fontId="7" fillId="0" borderId="0" xfId="0" applyFont="1" applyAlignment="1">
      <alignment vertical="center"/>
    </xf>
    <xf numFmtId="0" fontId="8" fillId="0" borderId="0" xfId="1" applyFont="1"/>
    <xf numFmtId="0" fontId="8" fillId="0" borderId="0" xfId="1" applyFont="1" applyBorder="1" applyAlignment="1">
      <alignment vertical="center"/>
    </xf>
    <xf numFmtId="2" fontId="8" fillId="0" borderId="0" xfId="1" applyNumberFormat="1" applyFont="1"/>
    <xf numFmtId="0" fontId="9" fillId="0" borderId="0" xfId="1" applyFont="1" applyBorder="1" applyAlignment="1">
      <alignment horizontal="left"/>
    </xf>
    <xf numFmtId="1" fontId="8" fillId="0" borderId="0" xfId="1" applyNumberFormat="1" applyFont="1"/>
    <xf numFmtId="0" fontId="8" fillId="0" borderId="0" xfId="1" applyFont="1" applyBorder="1"/>
    <xf numFmtId="0" fontId="9" fillId="0" borderId="0" xfId="1" applyFont="1" applyBorder="1" applyAlignment="1"/>
    <xf numFmtId="164" fontId="7" fillId="0" borderId="0" xfId="0" applyNumberFormat="1" applyFont="1"/>
    <xf numFmtId="0" fontId="7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6" borderId="1" xfId="0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1" fontId="7" fillId="0" borderId="0" xfId="0" applyNumberFormat="1" applyFont="1"/>
    <xf numFmtId="0" fontId="5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5" borderId="4" xfId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 vertical="center"/>
    </xf>
    <xf numFmtId="0" fontId="10" fillId="5" borderId="6" xfId="1" applyFont="1" applyFill="1" applyBorder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9" xfId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vertical="center"/>
    </xf>
    <xf numFmtId="1" fontId="11" fillId="0" borderId="1" xfId="3" applyNumberFormat="1" applyFont="1" applyFill="1" applyBorder="1" applyAlignment="1" applyProtection="1">
      <alignment vertical="center"/>
    </xf>
    <xf numFmtId="1" fontId="12" fillId="0" borderId="15" xfId="3" applyNumberFormat="1" applyFont="1" applyFill="1" applyBorder="1" applyAlignment="1" applyProtection="1">
      <alignment vertical="center"/>
    </xf>
    <xf numFmtId="2" fontId="11" fillId="7" borderId="1" xfId="3" applyNumberFormat="1" applyFont="1" applyFill="1" applyBorder="1" applyAlignment="1" applyProtection="1">
      <alignment vertical="center"/>
    </xf>
    <xf numFmtId="2" fontId="12" fillId="7" borderId="15" xfId="3" applyNumberFormat="1" applyFont="1" applyFill="1" applyBorder="1" applyAlignment="1" applyProtection="1">
      <alignment vertical="center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7"/>
  <sheetViews>
    <sheetView tabSelected="1" workbookViewId="0">
      <selection activeCell="H28" sqref="H28"/>
    </sheetView>
  </sheetViews>
  <sheetFormatPr defaultRowHeight="12.75"/>
  <cols>
    <col min="1" max="1" width="11.7109375" style="8" customWidth="1"/>
    <col min="2" max="2" width="19.28515625" style="8" customWidth="1"/>
    <col min="3" max="4" width="14.5703125" style="8" customWidth="1"/>
    <col min="5" max="5" width="13.85546875" style="8" customWidth="1"/>
    <col min="6" max="6" width="14.42578125" style="8" customWidth="1"/>
    <col min="7" max="7" width="11.7109375" style="8" customWidth="1"/>
    <col min="8" max="8" width="13.85546875" style="8" customWidth="1"/>
    <col min="9" max="9" width="12.5703125" style="8" customWidth="1"/>
    <col min="10" max="10" width="9.5703125" style="8" customWidth="1"/>
    <col min="11" max="13" width="9.140625" style="8"/>
    <col min="14" max="14" width="10.28515625" style="8" customWidth="1"/>
    <col min="15" max="16384" width="9.140625" style="8"/>
  </cols>
  <sheetData>
    <row r="3" spans="1:9">
      <c r="A3" s="26" t="s">
        <v>0</v>
      </c>
      <c r="B3" s="26"/>
      <c r="C3" s="26"/>
      <c r="D3" s="26"/>
      <c r="E3" s="26"/>
      <c r="F3" s="26"/>
      <c r="G3" s="26"/>
      <c r="H3" s="26"/>
      <c r="I3" s="26"/>
    </row>
    <row r="4" spans="1:9">
      <c r="A4" s="9" t="s">
        <v>1</v>
      </c>
      <c r="B4" s="10" t="s">
        <v>2</v>
      </c>
      <c r="C4" s="10"/>
      <c r="D4" s="10"/>
      <c r="E4" s="10"/>
      <c r="F4" s="10"/>
      <c r="G4" s="11"/>
      <c r="H4" s="11"/>
      <c r="I4" s="11"/>
    </row>
    <row r="5" spans="1:9">
      <c r="A5" s="12"/>
    </row>
    <row r="6" spans="1:9">
      <c r="A6" s="1" t="s">
        <v>3</v>
      </c>
      <c r="B6" s="2" t="s">
        <v>4</v>
      </c>
      <c r="C6" s="13"/>
      <c r="D6" s="13"/>
      <c r="E6" s="27" t="s">
        <v>30</v>
      </c>
      <c r="F6" s="28"/>
    </row>
    <row r="7" spans="1:9" ht="13.5">
      <c r="A7" s="14"/>
      <c r="B7" s="13"/>
      <c r="C7" s="15"/>
      <c r="D7" s="15"/>
      <c r="E7" s="15"/>
      <c r="F7" s="15"/>
      <c r="G7" s="15"/>
      <c r="H7" s="15"/>
      <c r="I7" s="16"/>
    </row>
    <row r="8" spans="1:9" ht="13.5">
      <c r="A8" s="14"/>
      <c r="B8" s="13"/>
      <c r="C8" s="17"/>
      <c r="D8" s="17"/>
      <c r="E8" s="17"/>
      <c r="F8" s="17"/>
      <c r="G8" s="17"/>
      <c r="H8" s="13"/>
      <c r="I8" s="16"/>
    </row>
    <row r="9" spans="1:9" ht="14.25" thickBot="1">
      <c r="A9" s="14"/>
      <c r="B9" s="18"/>
      <c r="C9" s="18"/>
      <c r="D9" s="18"/>
      <c r="E9" s="18"/>
      <c r="G9" s="18"/>
      <c r="H9" s="18"/>
      <c r="I9" s="19" t="s">
        <v>5</v>
      </c>
    </row>
    <row r="10" spans="1:9">
      <c r="A10" s="29" t="s">
        <v>6</v>
      </c>
      <c r="B10" s="30"/>
      <c r="C10" s="30"/>
      <c r="D10" s="30"/>
      <c r="E10" s="30"/>
      <c r="F10" s="30"/>
      <c r="G10" s="30"/>
      <c r="H10" s="30"/>
      <c r="I10" s="31"/>
    </row>
    <row r="11" spans="1:9" ht="13.5" thickBot="1">
      <c r="A11" s="32"/>
      <c r="B11" s="33"/>
      <c r="C11" s="33"/>
      <c r="D11" s="33"/>
      <c r="E11" s="33"/>
      <c r="F11" s="33"/>
      <c r="G11" s="33"/>
      <c r="H11" s="33"/>
      <c r="I11" s="34"/>
    </row>
    <row r="12" spans="1:9" ht="26.25" thickBot="1">
      <c r="A12" s="35" t="s">
        <v>7</v>
      </c>
      <c r="B12" s="3" t="s">
        <v>8</v>
      </c>
      <c r="C12" s="37" t="s">
        <v>9</v>
      </c>
      <c r="D12" s="38"/>
      <c r="E12" s="38"/>
      <c r="F12" s="38"/>
      <c r="G12" s="35"/>
      <c r="H12" s="4" t="s">
        <v>10</v>
      </c>
      <c r="I12" s="4" t="s">
        <v>11</v>
      </c>
    </row>
    <row r="13" spans="1:9">
      <c r="A13" s="36"/>
      <c r="B13" s="5"/>
      <c r="C13" s="6" t="s">
        <v>12</v>
      </c>
      <c r="D13" s="6" t="s">
        <v>29</v>
      </c>
      <c r="E13" s="6" t="s">
        <v>13</v>
      </c>
      <c r="F13" s="6" t="s">
        <v>14</v>
      </c>
      <c r="G13" s="6" t="s">
        <v>15</v>
      </c>
      <c r="H13" s="6"/>
      <c r="I13" s="6"/>
    </row>
    <row r="14" spans="1:9" ht="13.5" thickBot="1">
      <c r="A14" s="21">
        <v>1</v>
      </c>
      <c r="B14" s="7" t="s">
        <v>16</v>
      </c>
      <c r="C14" s="39">
        <v>55</v>
      </c>
      <c r="D14" s="40">
        <v>56</v>
      </c>
      <c r="E14" s="41">
        <v>251</v>
      </c>
      <c r="F14" s="41">
        <v>508</v>
      </c>
      <c r="G14" s="39">
        <v>363</v>
      </c>
      <c r="H14" s="39">
        <f>SUM(C14:G14)</f>
        <v>1233</v>
      </c>
      <c r="I14" s="42">
        <v>11489.939829999999</v>
      </c>
    </row>
    <row r="15" spans="1:9" ht="13.5" thickBot="1">
      <c r="A15" s="21">
        <v>2</v>
      </c>
      <c r="B15" s="7" t="s">
        <v>17</v>
      </c>
      <c r="C15" s="39">
        <v>644</v>
      </c>
      <c r="D15" s="40">
        <v>289</v>
      </c>
      <c r="E15" s="41">
        <v>1108</v>
      </c>
      <c r="F15" s="41">
        <v>1362</v>
      </c>
      <c r="G15" s="39">
        <v>694</v>
      </c>
      <c r="H15" s="39">
        <f t="shared" ref="H15:H26" si="0">SUM(C15:G15)</f>
        <v>4097</v>
      </c>
      <c r="I15" s="42">
        <v>4135.9259687000003</v>
      </c>
    </row>
    <row r="16" spans="1:9" ht="13.5" thickBot="1">
      <c r="A16" s="21">
        <v>3</v>
      </c>
      <c r="B16" s="7" t="s">
        <v>18</v>
      </c>
      <c r="C16" s="39">
        <v>7</v>
      </c>
      <c r="D16" s="40">
        <v>9</v>
      </c>
      <c r="E16" s="41">
        <v>18</v>
      </c>
      <c r="F16" s="41">
        <v>7</v>
      </c>
      <c r="G16" s="39">
        <v>29</v>
      </c>
      <c r="H16" s="39">
        <f t="shared" si="0"/>
        <v>70</v>
      </c>
      <c r="I16" s="42">
        <v>583.68673000000001</v>
      </c>
    </row>
    <row r="17" spans="1:9" ht="13.5" thickBot="1">
      <c r="A17" s="21">
        <v>4</v>
      </c>
      <c r="B17" s="7" t="s">
        <v>19</v>
      </c>
      <c r="C17" s="39">
        <v>286</v>
      </c>
      <c r="D17" s="40">
        <v>153</v>
      </c>
      <c r="E17" s="41">
        <v>874</v>
      </c>
      <c r="F17" s="41">
        <v>798</v>
      </c>
      <c r="G17" s="39">
        <v>441</v>
      </c>
      <c r="H17" s="39">
        <f t="shared" si="0"/>
        <v>2552</v>
      </c>
      <c r="I17" s="42">
        <v>7757.3456800000004</v>
      </c>
    </row>
    <row r="18" spans="1:9" ht="13.5" thickBot="1">
      <c r="A18" s="21">
        <v>5</v>
      </c>
      <c r="B18" s="7" t="s">
        <v>20</v>
      </c>
      <c r="C18" s="39">
        <f>24370+35000</f>
        <v>59370</v>
      </c>
      <c r="D18" s="40">
        <f>9014+35000</f>
        <v>44014</v>
      </c>
      <c r="E18" s="41">
        <f>21829+40609</f>
        <v>62438</v>
      </c>
      <c r="F18" s="41">
        <v>12637</v>
      </c>
      <c r="G18" s="39">
        <v>5717</v>
      </c>
      <c r="H18" s="39">
        <f t="shared" si="0"/>
        <v>184176</v>
      </c>
      <c r="I18" s="43">
        <f>18994.26987+19324.06</f>
        <v>38318.329870000001</v>
      </c>
    </row>
    <row r="19" spans="1:9" ht="13.5" thickBot="1">
      <c r="A19" s="21">
        <v>6</v>
      </c>
      <c r="B19" s="7" t="s">
        <v>21</v>
      </c>
      <c r="C19" s="39">
        <v>3156</v>
      </c>
      <c r="D19" s="40">
        <v>541</v>
      </c>
      <c r="E19" s="41">
        <f>538+578</f>
        <v>1116</v>
      </c>
      <c r="F19" s="41">
        <v>1432</v>
      </c>
      <c r="G19" s="39">
        <v>16832</v>
      </c>
      <c r="H19" s="39">
        <f t="shared" si="0"/>
        <v>23077</v>
      </c>
      <c r="I19" s="43">
        <f>36899.5873506+2819.94</f>
        <v>39719.527350600001</v>
      </c>
    </row>
    <row r="20" spans="1:9" ht="13.5" thickBot="1">
      <c r="A20" s="21">
        <v>7</v>
      </c>
      <c r="B20" s="7" t="s">
        <v>22</v>
      </c>
      <c r="C20" s="39">
        <v>47384</v>
      </c>
      <c r="D20" s="40">
        <v>11845</v>
      </c>
      <c r="E20" s="41">
        <v>55255</v>
      </c>
      <c r="F20" s="41">
        <v>19685</v>
      </c>
      <c r="G20" s="39">
        <v>3097</v>
      </c>
      <c r="H20" s="39">
        <f t="shared" si="0"/>
        <v>137266</v>
      </c>
      <c r="I20" s="42">
        <v>89971.657905700005</v>
      </c>
    </row>
    <row r="21" spans="1:9" ht="13.5" thickBot="1">
      <c r="A21" s="21">
        <v>8</v>
      </c>
      <c r="B21" s="7" t="s">
        <v>23</v>
      </c>
      <c r="C21" s="39">
        <v>11</v>
      </c>
      <c r="D21" s="40">
        <v>10</v>
      </c>
      <c r="E21" s="41">
        <v>20</v>
      </c>
      <c r="F21" s="41">
        <v>26</v>
      </c>
      <c r="G21" s="39">
        <v>16</v>
      </c>
      <c r="H21" s="39">
        <f t="shared" si="0"/>
        <v>83</v>
      </c>
      <c r="I21" s="42">
        <v>1200.5749337</v>
      </c>
    </row>
    <row r="22" spans="1:9" s="24" customFormat="1" ht="13.5" thickBot="1">
      <c r="A22" s="23">
        <v>9</v>
      </c>
      <c r="B22" s="7" t="s">
        <v>24</v>
      </c>
      <c r="C22" s="39">
        <v>323</v>
      </c>
      <c r="D22" s="40">
        <v>263</v>
      </c>
      <c r="E22" s="41">
        <v>815</v>
      </c>
      <c r="F22" s="41">
        <v>776</v>
      </c>
      <c r="G22" s="39">
        <v>556</v>
      </c>
      <c r="H22" s="39">
        <f t="shared" si="0"/>
        <v>2733</v>
      </c>
      <c r="I22" s="42">
        <v>2165.08158</v>
      </c>
    </row>
    <row r="23" spans="1:9" ht="13.5" thickBot="1">
      <c r="A23" s="21">
        <v>10</v>
      </c>
      <c r="B23" s="7" t="s">
        <v>25</v>
      </c>
      <c r="C23" s="39">
        <v>0</v>
      </c>
      <c r="D23" s="40">
        <v>4</v>
      </c>
      <c r="E23" s="41">
        <v>0</v>
      </c>
      <c r="F23" s="41">
        <v>3</v>
      </c>
      <c r="G23" s="39">
        <v>5</v>
      </c>
      <c r="H23" s="39">
        <f t="shared" si="0"/>
        <v>12</v>
      </c>
      <c r="I23" s="42">
        <v>22.666270000000001</v>
      </c>
    </row>
    <row r="24" spans="1:9" ht="13.5" thickBot="1">
      <c r="A24" s="21">
        <v>11</v>
      </c>
      <c r="B24" s="7" t="s">
        <v>26</v>
      </c>
      <c r="C24" s="39">
        <v>1</v>
      </c>
      <c r="D24" s="40">
        <v>0</v>
      </c>
      <c r="E24" s="41">
        <v>0</v>
      </c>
      <c r="F24" s="41">
        <v>0</v>
      </c>
      <c r="G24" s="39">
        <v>0</v>
      </c>
      <c r="H24" s="39">
        <f t="shared" si="0"/>
        <v>1</v>
      </c>
      <c r="I24" s="41">
        <v>0.21138000000000001</v>
      </c>
    </row>
    <row r="25" spans="1:9" ht="13.5" thickBot="1">
      <c r="A25" s="21">
        <v>12</v>
      </c>
      <c r="B25" s="7" t="s">
        <v>27</v>
      </c>
      <c r="C25" s="39">
        <v>4</v>
      </c>
      <c r="D25" s="40">
        <v>0</v>
      </c>
      <c r="E25" s="41">
        <v>0</v>
      </c>
      <c r="F25" s="41">
        <v>3</v>
      </c>
      <c r="G25" s="39">
        <v>4</v>
      </c>
      <c r="H25" s="39">
        <f t="shared" si="0"/>
        <v>11</v>
      </c>
      <c r="I25" s="42">
        <v>286.96917000000002</v>
      </c>
    </row>
    <row r="26" spans="1:9" ht="13.5" thickBot="1">
      <c r="A26" s="21">
        <v>13</v>
      </c>
      <c r="B26" s="7" t="s">
        <v>28</v>
      </c>
      <c r="C26" s="39">
        <v>3019</v>
      </c>
      <c r="D26" s="40">
        <v>1007</v>
      </c>
      <c r="E26" s="41">
        <v>3641</v>
      </c>
      <c r="F26" s="41">
        <v>2697</v>
      </c>
      <c r="G26" s="39">
        <v>2025</v>
      </c>
      <c r="H26" s="39">
        <f t="shared" si="0"/>
        <v>12389</v>
      </c>
      <c r="I26" s="42">
        <v>7643.9587842999999</v>
      </c>
    </row>
    <row r="27" spans="1:9">
      <c r="A27" s="22"/>
      <c r="C27" s="25"/>
      <c r="D27" s="25"/>
      <c r="H27" s="20"/>
      <c r="I27" s="20"/>
    </row>
  </sheetData>
  <mergeCells count="5">
    <mergeCell ref="A3:I3"/>
    <mergeCell ref="E6:F6"/>
    <mergeCell ref="A10:I11"/>
    <mergeCell ref="A12:A13"/>
    <mergeCell ref="C12:G1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2014-06-18T05:41:37Z</dcterms:modified>
</cp:coreProperties>
</file>