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20" windowHeight="8010"/>
  </bookViews>
  <sheets>
    <sheet name="Sheet2" sheetId="2" r:id="rId1"/>
  </sheets>
  <calcPr calcId="124519"/>
</workbook>
</file>

<file path=xl/calcChain.xml><?xml version="1.0" encoding="utf-8"?>
<calcChain xmlns="http://schemas.openxmlformats.org/spreadsheetml/2006/main">
  <c r="C40" i="2"/>
  <c r="C19"/>
  <c r="C32"/>
  <c r="C23"/>
  <c r="C24"/>
  <c r="C11"/>
  <c r="C18"/>
  <c r="C29"/>
  <c r="C8"/>
  <c r="C13"/>
</calcChain>
</file>

<file path=xl/sharedStrings.xml><?xml version="1.0" encoding="utf-8"?>
<sst xmlns="http://schemas.openxmlformats.org/spreadsheetml/2006/main" count="51" uniqueCount="46">
  <si>
    <t>FORM NL-20-RECEIPT AND PAYMENTS SCHEDULE</t>
  </si>
  <si>
    <t>Format of Receipts and Payments A/c to be furnished by the insurers on direct basis</t>
  </si>
  <si>
    <t>For the Year2009.'10</t>
  </si>
  <si>
    <t>Cash Flows from the operating activities:</t>
  </si>
  <si>
    <t>xxxxxxxxxxxxxxxxxxxxxxx</t>
  </si>
  <si>
    <t>Premium received from policyholders, including advance receipts</t>
  </si>
  <si>
    <t>Other receipts</t>
  </si>
  <si>
    <t>Payments to the re-insurers, net of commissions and claims</t>
  </si>
  <si>
    <t>Payments to co-insurers, net of claims recovery</t>
  </si>
  <si>
    <t>Payments of claims</t>
  </si>
  <si>
    <t>Payments of commission and brokerage</t>
  </si>
  <si>
    <t>Payments of other operating expenses</t>
  </si>
  <si>
    <t>Preliminary and pre-operative expenses</t>
  </si>
  <si>
    <t>Deposits, advances and staff loans</t>
  </si>
  <si>
    <t>Income taxes paid (Net)</t>
  </si>
  <si>
    <t>Service tax paid</t>
  </si>
  <si>
    <t>Other payments</t>
  </si>
  <si>
    <t>Cash flows before extraordinary items</t>
  </si>
  <si>
    <t>Cash flow from extraordinary operations</t>
  </si>
  <si>
    <t>Net cash flow from operating activities</t>
  </si>
  <si>
    <t>Cash flows from investing activities:</t>
  </si>
  <si>
    <t>Purchase of fixed assets</t>
  </si>
  <si>
    <t>Proceeds from sale of fixed assets</t>
  </si>
  <si>
    <t>Purchases of investments</t>
  </si>
  <si>
    <t>Loans disbursed</t>
  </si>
  <si>
    <t>Sales of investments</t>
  </si>
  <si>
    <t>Repayments received</t>
  </si>
  <si>
    <t>Rents/Interests/ Dividends received</t>
  </si>
  <si>
    <t>Investments in money market instruments and in liquid mutual funds (Net)*</t>
  </si>
  <si>
    <t>Expenses related to investments</t>
  </si>
  <si>
    <t>Net cash flow from investing activities</t>
  </si>
  <si>
    <t>Cash flows from financing activities:</t>
  </si>
  <si>
    <t>Proceeds from issuance of share capital</t>
  </si>
  <si>
    <t>Proceeds from borrowing</t>
  </si>
  <si>
    <t>Repayments of borrowing</t>
  </si>
  <si>
    <t>Interest/dividends paid</t>
  </si>
  <si>
    <t>Net cash flow from financing activities</t>
  </si>
  <si>
    <t>Effect of foreign exchange rates on cash and cash equivalents, net</t>
  </si>
  <si>
    <t>Net increase in cash and cash equivalents:</t>
  </si>
  <si>
    <t>Cash and cash equivalents at the beginning of the year</t>
  </si>
  <si>
    <t>Cash and cash equivalents at the end of the year</t>
  </si>
  <si>
    <t>____________________________________________________________________________________________</t>
  </si>
  <si>
    <t>*Investments in mutual funds where these are used as parking vehicles pending investment are to be indicated (net).</t>
  </si>
  <si>
    <t>`'000</t>
  </si>
  <si>
    <t>xxxxxxxxxxxxxxxxxxxxxxxxxxx</t>
  </si>
  <si>
    <t>For the Year 2010-11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</si>
</sst>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Rupee Foradi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ill="0" applyBorder="0" applyAlignment="0" applyProtection="0"/>
    <xf numFmtId="0" fontId="2" fillId="0" borderId="0"/>
    <xf numFmtId="0" fontId="1" fillId="0" borderId="0"/>
    <xf numFmtId="0" fontId="3" fillId="0" borderId="0"/>
  </cellStyleXfs>
  <cellXfs count="16">
    <xf numFmtId="0" fontId="0" fillId="0" borderId="0" xfId="0"/>
    <xf numFmtId="0" fontId="2" fillId="0" borderId="0" xfId="9"/>
    <xf numFmtId="0" fontId="5" fillId="0" borderId="0" xfId="9" applyFont="1"/>
    <xf numFmtId="0" fontId="4" fillId="0" borderId="0" xfId="9" applyFont="1"/>
    <xf numFmtId="0" fontId="5" fillId="0" borderId="1" xfId="9" applyFont="1" applyBorder="1"/>
    <xf numFmtId="0" fontId="5" fillId="0" borderId="0" xfId="9" applyFont="1" applyBorder="1"/>
    <xf numFmtId="0" fontId="3" fillId="0" borderId="0" xfId="9" applyFont="1"/>
    <xf numFmtId="0" fontId="4" fillId="0" borderId="1" xfId="9" applyFont="1" applyBorder="1"/>
    <xf numFmtId="0" fontId="4" fillId="0" borderId="0" xfId="9" applyFont="1" applyAlignment="1">
      <alignment wrapText="1" shrinkToFit="1"/>
    </xf>
    <xf numFmtId="0" fontId="5" fillId="0" borderId="2" xfId="9" applyFont="1" applyBorder="1"/>
    <xf numFmtId="0" fontId="4" fillId="0" borderId="3" xfId="9" applyFont="1" applyBorder="1"/>
    <xf numFmtId="0" fontId="5" fillId="0" borderId="0" xfId="9" applyFont="1" applyBorder="1" applyAlignment="1">
      <alignment horizontal="left" wrapText="1"/>
    </xf>
    <xf numFmtId="0" fontId="6" fillId="2" borderId="1" xfId="1" applyFont="1" applyFill="1" applyBorder="1" applyAlignment="1">
      <alignment horizontal="right" vertical="top" wrapText="1"/>
    </xf>
    <xf numFmtId="0" fontId="5" fillId="0" borderId="4" xfId="9" applyFont="1" applyBorder="1"/>
    <xf numFmtId="0" fontId="4" fillId="0" borderId="4" xfId="9" applyFont="1" applyBorder="1"/>
    <xf numFmtId="0" fontId="2" fillId="0" borderId="0" xfId="9" applyBorder="1"/>
  </cellXfs>
  <cellStyles count="12">
    <cellStyle name="Normal" xfId="0" builtinId="0"/>
    <cellStyle name="Normal 10" xfId="2"/>
    <cellStyle name="Normal 2" xfId="1"/>
    <cellStyle name="Normal 2 2" xfId="3"/>
    <cellStyle name="Normal 2 2 2" xfId="4"/>
    <cellStyle name="Normal 2 2 3" xfId="11"/>
    <cellStyle name="Normal 2 3" xfId="10"/>
    <cellStyle name="Normal 3" xfId="9"/>
    <cellStyle name="Normal 6" xfId="5"/>
    <cellStyle name="Normal 8" xfId="6"/>
    <cellStyle name="Normal 9" xfId="7"/>
    <cellStyle name="Style 1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44"/>
  <sheetViews>
    <sheetView tabSelected="1" topLeftCell="B4" workbookViewId="0">
      <selection activeCell="E25" sqref="E25"/>
    </sheetView>
  </sheetViews>
  <sheetFormatPr defaultRowHeight="15"/>
  <cols>
    <col min="2" max="2" width="60.85546875" customWidth="1"/>
    <col min="3" max="3" width="20.42578125" customWidth="1"/>
    <col min="4" max="4" width="16.85546875" customWidth="1"/>
    <col min="5" max="5" width="24.7109375" customWidth="1"/>
  </cols>
  <sheetData>
    <row r="1" spans="2:5">
      <c r="B1" s="3" t="s">
        <v>0</v>
      </c>
      <c r="C1" s="3"/>
      <c r="D1" s="2"/>
      <c r="E1" s="1"/>
    </row>
    <row r="2" spans="2:5">
      <c r="B2" s="3" t="s">
        <v>1</v>
      </c>
      <c r="C2" s="3"/>
      <c r="D2" s="2"/>
      <c r="E2" s="1"/>
    </row>
    <row r="3" spans="2:5">
      <c r="B3" s="3"/>
      <c r="C3" s="3"/>
      <c r="D3" s="2"/>
      <c r="E3" s="1"/>
    </row>
    <row r="4" spans="2:5" ht="26.25">
      <c r="B4" s="3"/>
      <c r="C4" s="3" t="s">
        <v>45</v>
      </c>
      <c r="D4" s="8" t="s">
        <v>2</v>
      </c>
      <c r="E4" s="6"/>
    </row>
    <row r="5" spans="2:5">
      <c r="B5" s="2"/>
      <c r="C5" s="12" t="s">
        <v>43</v>
      </c>
      <c r="D5" s="12" t="s">
        <v>43</v>
      </c>
      <c r="E5" s="6"/>
    </row>
    <row r="6" spans="2:5">
      <c r="B6" s="4" t="s">
        <v>3</v>
      </c>
      <c r="C6" s="4" t="s">
        <v>44</v>
      </c>
      <c r="D6" s="4" t="s">
        <v>4</v>
      </c>
      <c r="E6" s="1"/>
    </row>
    <row r="7" spans="2:5">
      <c r="B7" s="4" t="s">
        <v>5</v>
      </c>
      <c r="C7" s="4">
        <v>41675147</v>
      </c>
      <c r="D7" s="4">
        <v>30619996</v>
      </c>
      <c r="E7" s="1"/>
    </row>
    <row r="8" spans="2:5">
      <c r="B8" s="4" t="s">
        <v>6</v>
      </c>
      <c r="C8" s="4">
        <f>14413297+149431+40619+414985+57724632-598450</f>
        <v>72144514</v>
      </c>
      <c r="D8" s="4">
        <v>217065944</v>
      </c>
      <c r="E8" s="1"/>
    </row>
    <row r="9" spans="2:5">
      <c r="B9" s="4" t="s">
        <v>7</v>
      </c>
      <c r="C9" s="4">
        <v>2156900</v>
      </c>
      <c r="D9" s="13">
        <v>1029086</v>
      </c>
      <c r="E9" s="5"/>
    </row>
    <row r="10" spans="2:5">
      <c r="B10" s="4" t="s">
        <v>8</v>
      </c>
      <c r="C10" s="5"/>
      <c r="D10" s="1"/>
      <c r="E10" s="15"/>
    </row>
    <row r="11" spans="2:5">
      <c r="B11" s="4" t="s">
        <v>9</v>
      </c>
      <c r="C11" s="4">
        <f>19311877-2156900</f>
        <v>17154977</v>
      </c>
      <c r="D11" s="13">
        <v>16120563</v>
      </c>
      <c r="E11" s="5"/>
    </row>
    <row r="12" spans="2:5">
      <c r="B12" s="4" t="s">
        <v>10</v>
      </c>
      <c r="C12" s="4">
        <v>3228310</v>
      </c>
      <c r="D12" s="13">
        <v>2624064</v>
      </c>
      <c r="E12" s="15"/>
    </row>
    <row r="13" spans="2:5">
      <c r="B13" s="4" t="s">
        <v>11</v>
      </c>
      <c r="C13" s="4">
        <f>3226135+2941123+344235</f>
        <v>6511493</v>
      </c>
      <c r="D13" s="13">
        <v>3224700</v>
      </c>
      <c r="E13" s="15"/>
    </row>
    <row r="14" spans="2:5">
      <c r="B14" s="4" t="s">
        <v>12</v>
      </c>
      <c r="C14" s="4">
        <v>0</v>
      </c>
      <c r="D14" s="13">
        <v>0</v>
      </c>
      <c r="E14" s="15"/>
    </row>
    <row r="15" spans="2:5">
      <c r="B15" s="4" t="s">
        <v>13</v>
      </c>
      <c r="C15" s="4">
        <v>701506</v>
      </c>
      <c r="D15" s="13">
        <v>441025</v>
      </c>
      <c r="E15" s="15"/>
    </row>
    <row r="16" spans="2:5">
      <c r="B16" s="4" t="s">
        <v>14</v>
      </c>
      <c r="C16" s="4"/>
      <c r="D16" s="13"/>
      <c r="E16" s="15"/>
    </row>
    <row r="17" spans="2:5">
      <c r="B17" s="4" t="s">
        <v>15</v>
      </c>
      <c r="C17" s="4">
        <v>5181259</v>
      </c>
      <c r="D17" s="13">
        <v>4463143</v>
      </c>
      <c r="E17" s="5"/>
    </row>
    <row r="18" spans="2:5">
      <c r="B18" s="4" t="s">
        <v>16</v>
      </c>
      <c r="C18" s="4">
        <f>79152629-5181259</f>
        <v>73971370</v>
      </c>
      <c r="D18" s="13">
        <v>225348095</v>
      </c>
      <c r="E18" s="5"/>
    </row>
    <row r="19" spans="2:5">
      <c r="B19" s="4" t="s">
        <v>17</v>
      </c>
      <c r="C19" s="7">
        <f>+C7+C8-C11-C12-C13-C15-C18-C9-C17</f>
        <v>4913846</v>
      </c>
      <c r="D19" s="14">
        <v>-5564736</v>
      </c>
      <c r="E19" s="5"/>
    </row>
    <row r="20" spans="2:5">
      <c r="B20" s="4" t="s">
        <v>18</v>
      </c>
      <c r="C20" s="4"/>
      <c r="D20" s="13"/>
      <c r="E20" s="5"/>
    </row>
    <row r="21" spans="2:5">
      <c r="B21" s="7" t="s">
        <v>19</v>
      </c>
      <c r="C21" s="7">
        <v>4913846</v>
      </c>
      <c r="D21" s="7">
        <v>-5564736</v>
      </c>
    </row>
    <row r="22" spans="2:5">
      <c r="B22" s="7" t="s">
        <v>20</v>
      </c>
      <c r="C22" s="7" t="s">
        <v>44</v>
      </c>
      <c r="D22" s="4" t="s">
        <v>4</v>
      </c>
    </row>
    <row r="23" spans="2:5">
      <c r="B23" s="4" t="s">
        <v>21</v>
      </c>
      <c r="C23" s="4">
        <f>561739915-561709530</f>
        <v>30385</v>
      </c>
      <c r="D23" s="4">
        <v>860197</v>
      </c>
    </row>
    <row r="24" spans="2:5">
      <c r="B24" s="4" t="s">
        <v>22</v>
      </c>
      <c r="C24" s="4">
        <f>554883624-554877084</f>
        <v>6540</v>
      </c>
      <c r="D24" s="4">
        <v>6587</v>
      </c>
    </row>
    <row r="25" spans="2:5">
      <c r="B25" s="4" t="s">
        <v>23</v>
      </c>
      <c r="C25" s="4">
        <v>561709530</v>
      </c>
      <c r="D25" s="4">
        <v>447956200</v>
      </c>
    </row>
    <row r="26" spans="2:5">
      <c r="B26" s="4" t="s">
        <v>24</v>
      </c>
      <c r="C26" s="4">
        <v>93645</v>
      </c>
      <c r="D26" s="4">
        <v>51432</v>
      </c>
    </row>
    <row r="27" spans="2:5">
      <c r="B27" s="4" t="s">
        <v>25</v>
      </c>
      <c r="C27" s="4">
        <v>554877084</v>
      </c>
      <c r="D27" s="4">
        <v>450146025</v>
      </c>
    </row>
    <row r="28" spans="2:5">
      <c r="B28" s="4" t="s">
        <v>26</v>
      </c>
      <c r="C28" s="4">
        <v>71561</v>
      </c>
      <c r="D28" s="4">
        <v>63772</v>
      </c>
    </row>
    <row r="29" spans="2:5">
      <c r="B29" s="4" t="s">
        <v>27</v>
      </c>
      <c r="C29" s="4">
        <f>11880+5947106</f>
        <v>5958986</v>
      </c>
      <c r="D29" s="4">
        <v>4695685</v>
      </c>
    </row>
    <row r="30" spans="2:5">
      <c r="B30" s="4" t="s">
        <v>28</v>
      </c>
      <c r="C30" s="4"/>
      <c r="D30" s="4"/>
    </row>
    <row r="31" spans="2:5">
      <c r="B31" s="4" t="s">
        <v>29</v>
      </c>
      <c r="C31" s="4"/>
      <c r="D31" s="4"/>
    </row>
    <row r="32" spans="2:5">
      <c r="B32" s="7" t="s">
        <v>30</v>
      </c>
      <c r="C32" s="7">
        <f>+C29+C28-C23+C24-C26-C25+C27</f>
        <v>-919389</v>
      </c>
      <c r="D32" s="7">
        <v>6044240</v>
      </c>
    </row>
    <row r="33" spans="2:4">
      <c r="B33" s="4" t="s">
        <v>31</v>
      </c>
      <c r="C33" s="4" t="s">
        <v>44</v>
      </c>
      <c r="D33" s="4" t="s">
        <v>4</v>
      </c>
    </row>
    <row r="34" spans="2:4">
      <c r="B34" s="4" t="s">
        <v>32</v>
      </c>
      <c r="C34" s="4">
        <v>0</v>
      </c>
      <c r="D34" s="4">
        <v>0</v>
      </c>
    </row>
    <row r="35" spans="2:4">
      <c r="B35" s="4" t="s">
        <v>33</v>
      </c>
      <c r="C35" s="4">
        <v>0</v>
      </c>
      <c r="D35" s="4">
        <v>0</v>
      </c>
    </row>
    <row r="36" spans="2:4">
      <c r="B36" s="4" t="s">
        <v>34</v>
      </c>
      <c r="C36" s="4">
        <v>0</v>
      </c>
      <c r="D36" s="4">
        <v>0</v>
      </c>
    </row>
    <row r="37" spans="2:4">
      <c r="B37" s="4" t="s">
        <v>35</v>
      </c>
      <c r="C37" s="4">
        <v>514525</v>
      </c>
      <c r="D37" s="4">
        <v>0</v>
      </c>
    </row>
    <row r="38" spans="2:4">
      <c r="B38" s="7" t="s">
        <v>36</v>
      </c>
      <c r="C38" s="7">
        <v>-514525</v>
      </c>
      <c r="D38" s="4">
        <v>0</v>
      </c>
    </row>
    <row r="39" spans="2:4">
      <c r="B39" s="4" t="s">
        <v>37</v>
      </c>
      <c r="C39" s="4"/>
      <c r="D39" s="4"/>
    </row>
    <row r="40" spans="2:4">
      <c r="B40" s="4" t="s">
        <v>38</v>
      </c>
      <c r="C40" s="7">
        <f>+C21+C32+C38</f>
        <v>3479932</v>
      </c>
      <c r="D40" s="7">
        <v>479504</v>
      </c>
    </row>
    <row r="41" spans="2:4">
      <c r="B41" s="4" t="s">
        <v>39</v>
      </c>
      <c r="C41" s="7">
        <v>4416416</v>
      </c>
      <c r="D41" s="7">
        <v>3936912</v>
      </c>
    </row>
    <row r="42" spans="2:4">
      <c r="B42" s="9" t="s">
        <v>40</v>
      </c>
      <c r="C42" s="10">
        <v>7896348</v>
      </c>
      <c r="D42" s="10">
        <v>4416416</v>
      </c>
    </row>
    <row r="43" spans="2:4">
      <c r="B43" s="5" t="s">
        <v>41</v>
      </c>
      <c r="C43" s="5"/>
      <c r="D43" s="5"/>
    </row>
    <row r="44" spans="2:4">
      <c r="B44" s="11" t="s">
        <v>42</v>
      </c>
      <c r="C44" s="11"/>
      <c r="D44" s="11"/>
    </row>
  </sheetData>
  <mergeCells count="1">
    <mergeCell ref="B44:D44"/>
  </mergeCells>
  <pageMargins left="0.7" right="0.7" top="0.75" bottom="0.75" header="0.3" footer="0.3"/>
  <pageSetup paperSize="9" scale="6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35170</dc:creator>
  <cp:lastModifiedBy>35170</cp:lastModifiedBy>
  <cp:lastPrinted>2011-06-03T05:30:44Z</cp:lastPrinted>
  <dcterms:created xsi:type="dcterms:W3CDTF">2011-05-12T06:36:54Z</dcterms:created>
  <dcterms:modified xsi:type="dcterms:W3CDTF">2011-06-03T07:55:12Z</dcterms:modified>
</cp:coreProperties>
</file>