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Forms III to VI and NL 24,25\FORMS III &amp; VI and NL 24 &amp; NL 25\2017-18\Q3\Prepared\Sent_02.04.18\"/>
    </mc:Choice>
  </mc:AlternateContent>
  <bookViews>
    <workbookView xWindow="0" yWindow="0" windowWidth="2049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8" i="1" l="1"/>
  <c r="R19" i="1"/>
  <c r="R20" i="1"/>
  <c r="R21" i="1"/>
  <c r="R17" i="1"/>
  <c r="R10" i="1"/>
  <c r="R11" i="1"/>
  <c r="R12" i="1"/>
  <c r="R13" i="1"/>
  <c r="R9" i="1"/>
  <c r="P22" i="1" l="1"/>
  <c r="O22" i="1"/>
  <c r="R22" i="1"/>
  <c r="M21" i="1" l="1"/>
  <c r="M20" i="1"/>
  <c r="K22" i="1"/>
  <c r="I22" i="1"/>
  <c r="H22" i="1"/>
  <c r="E22" i="1"/>
  <c r="M19" i="1"/>
  <c r="B22" i="1"/>
  <c r="L22" i="1"/>
  <c r="M18" i="1"/>
  <c r="J22" i="1"/>
  <c r="G22" i="1"/>
  <c r="C22" i="1"/>
  <c r="M13" i="1"/>
  <c r="M12" i="1"/>
  <c r="M11" i="1"/>
  <c r="M10" i="1"/>
  <c r="M9" i="1"/>
  <c r="D22" i="1" l="1"/>
  <c r="M17" i="1"/>
  <c r="M22" i="1" s="1"/>
  <c r="F22" i="1"/>
</calcChain>
</file>

<file path=xl/sharedStrings.xml><?xml version="1.0" encoding="utf-8"?>
<sst xmlns="http://schemas.openxmlformats.org/spreadsheetml/2006/main" count="33" uniqueCount="32">
  <si>
    <t>PERIODIC DISCLOSURES</t>
  </si>
  <si>
    <t>FORM NL-25  : Quarterly claims data for Non-Life.</t>
  </si>
  <si>
    <t>Insurer:</t>
  </si>
  <si>
    <t>National Insurance Company Ltd</t>
  </si>
  <si>
    <t>Date:</t>
  </si>
  <si>
    <t>During Q-3, YEAR 2017-18</t>
  </si>
  <si>
    <t>Fire</t>
  </si>
  <si>
    <t>Marine Cargo</t>
  </si>
  <si>
    <t>Marine Hull</t>
  </si>
  <si>
    <t>Engineering</t>
  </si>
  <si>
    <t>Motor OD</t>
  </si>
  <si>
    <t>Motor TP</t>
  </si>
  <si>
    <t>Liability</t>
  </si>
  <si>
    <t>Personal Accident</t>
  </si>
  <si>
    <t>HEALTH</t>
  </si>
  <si>
    <t>Overseas Medical</t>
  </si>
  <si>
    <t>Other Misc.</t>
  </si>
  <si>
    <t>Grand Total</t>
  </si>
  <si>
    <t>Claims O/S at Start of Quarter</t>
  </si>
  <si>
    <t>Claims Intimated/Booked during quarter</t>
  </si>
  <si>
    <t>Claims Settled During Quarter</t>
  </si>
  <si>
    <t>Claims Repudiated during quarter</t>
  </si>
  <si>
    <t>Claims O/S at End of Quarter</t>
  </si>
  <si>
    <t>Outstanding Less than 1 month</t>
  </si>
  <si>
    <t>Outstanding between 1 month to 3 months</t>
  </si>
  <si>
    <t>Outstanding between 3 months to 6 months</t>
  </si>
  <si>
    <t>Outstanding between 6 months to 1 year</t>
  </si>
  <si>
    <t>Outstanding for 1 year and above</t>
  </si>
  <si>
    <t>Total</t>
  </si>
  <si>
    <t>SUIT</t>
  </si>
  <si>
    <t>Other Dept</t>
  </si>
  <si>
    <t>NON-SUIT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</si>
</sst>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* #,##0.00_ ;_ * \-#,##0.00_ ;_ * &quot;-&quot;??_ ;_ @_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2"/>
      <name val="Arial"/>
      <family val="2"/>
    </font>
    <font>
      <b/>
      <sz val="10"/>
      <name val="Calibri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00B0F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56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1">
    <xf numFmtId="0" fontId="0" fillId="0" borderId="0" xfId="0"/>
    <xf numFmtId="0" fontId="2" fillId="3" borderId="0" xfId="0" applyFont="1" applyFill="1" applyBorder="1" applyAlignment="1">
      <alignment vertical="top"/>
    </xf>
    <xf numFmtId="0" fontId="3" fillId="0" borderId="0" xfId="0" applyFont="1" applyBorder="1" applyAlignment="1">
      <alignment horizontal="left" vertical="top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left" vertical="top"/>
    </xf>
    <xf numFmtId="0" fontId="4" fillId="0" borderId="3" xfId="0" applyFont="1" applyBorder="1" applyAlignment="1">
      <alignment horizontal="center" vertical="top"/>
    </xf>
    <xf numFmtId="0" fontId="4" fillId="0" borderId="4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5" fillId="0" borderId="0" xfId="0" applyFont="1"/>
    <xf numFmtId="0" fontId="6" fillId="0" borderId="6" xfId="0" applyNumberFormat="1" applyFont="1" applyFill="1" applyBorder="1" applyAlignment="1" applyProtection="1"/>
    <xf numFmtId="0" fontId="7" fillId="4" borderId="7" xfId="0" applyNumberFormat="1" applyFont="1" applyFill="1" applyBorder="1" applyAlignment="1" applyProtection="1">
      <alignment horizontal="center" vertical="center" wrapText="1"/>
    </xf>
    <xf numFmtId="1" fontId="8" fillId="0" borderId="7" xfId="0" applyNumberFormat="1" applyFont="1" applyFill="1" applyBorder="1" applyAlignment="1">
      <alignment horizontal="right"/>
    </xf>
    <xf numFmtId="0" fontId="7" fillId="0" borderId="7" xfId="1" applyNumberFormat="1" applyFont="1" applyFill="1" applyBorder="1" applyAlignment="1" applyProtection="1">
      <alignment horizontal="right"/>
    </xf>
    <xf numFmtId="1" fontId="3" fillId="0" borderId="0" xfId="0" applyNumberFormat="1" applyFont="1" applyFill="1"/>
    <xf numFmtId="0" fontId="3" fillId="0" borderId="0" xfId="0" applyFont="1" applyFill="1"/>
    <xf numFmtId="0" fontId="3" fillId="0" borderId="7" xfId="0" applyNumberFormat="1" applyFont="1" applyFill="1" applyBorder="1"/>
    <xf numFmtId="0" fontId="7" fillId="0" borderId="7" xfId="0" applyFont="1" applyFill="1" applyBorder="1" applyAlignment="1">
      <alignment horizontal="right"/>
    </xf>
    <xf numFmtId="0" fontId="6" fillId="0" borderId="8" xfId="0" applyNumberFormat="1" applyFont="1" applyFill="1" applyBorder="1" applyAlignment="1" applyProtection="1"/>
    <xf numFmtId="0" fontId="3" fillId="0" borderId="9" xfId="0" applyNumberFormat="1" applyFont="1" applyFill="1" applyBorder="1"/>
    <xf numFmtId="0" fontId="7" fillId="0" borderId="9" xfId="0" applyFont="1" applyFill="1" applyBorder="1" applyAlignment="1">
      <alignment horizontal="right"/>
    </xf>
    <xf numFmtId="0" fontId="6" fillId="0" borderId="7" xfId="0" applyNumberFormat="1" applyFont="1" applyFill="1" applyBorder="1" applyAlignment="1" applyProtection="1"/>
    <xf numFmtId="0" fontId="9" fillId="0" borderId="7" xfId="0" applyFont="1" applyBorder="1"/>
    <xf numFmtId="1" fontId="0" fillId="0" borderId="0" xfId="0" applyNumberFormat="1"/>
    <xf numFmtId="0" fontId="3" fillId="0" borderId="0" xfId="0" applyFont="1"/>
    <xf numFmtId="1" fontId="3" fillId="0" borderId="7" xfId="0" applyNumberFormat="1" applyFont="1" applyBorder="1"/>
    <xf numFmtId="0" fontId="3" fillId="0" borderId="7" xfId="0" applyFont="1" applyBorder="1"/>
    <xf numFmtId="0" fontId="9" fillId="0" borderId="0" xfId="0" applyFont="1"/>
    <xf numFmtId="1" fontId="9" fillId="0" borderId="7" xfId="0" applyNumberFormat="1" applyFont="1" applyBorder="1"/>
    <xf numFmtId="0" fontId="2" fillId="2" borderId="0" xfId="0" applyFont="1" applyFill="1" applyBorder="1" applyAlignment="1">
      <alignment horizontal="center" vertical="top"/>
    </xf>
    <xf numFmtId="0" fontId="10" fillId="5" borderId="7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tabSelected="1" workbookViewId="0">
      <selection activeCell="H6" sqref="H6"/>
    </sheetView>
  </sheetViews>
  <sheetFormatPr defaultRowHeight="15" x14ac:dyDescent="0.25"/>
  <cols>
    <col min="1" max="1" width="40.5703125" bestFit="1" customWidth="1"/>
  </cols>
  <sheetData>
    <row r="1" spans="1:18" x14ac:dyDescent="0.2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8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8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x14ac:dyDescent="0.25">
      <c r="A4" s="3" t="s">
        <v>2</v>
      </c>
      <c r="B4" s="4" t="s">
        <v>3</v>
      </c>
      <c r="C4" s="2"/>
      <c r="F4" s="5" t="s">
        <v>4</v>
      </c>
      <c r="G4" s="6" t="s">
        <v>5</v>
      </c>
      <c r="H4" s="7"/>
      <c r="I4" s="4"/>
      <c r="J4" s="8"/>
      <c r="K4" s="8"/>
      <c r="L4" s="8"/>
      <c r="M4" s="8"/>
    </row>
    <row r="6" spans="1:18" ht="15.75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8" x14ac:dyDescent="0.25">
      <c r="O7" s="30" t="s">
        <v>29</v>
      </c>
      <c r="P7" s="30"/>
    </row>
    <row r="8" spans="1:18" ht="25.5" x14ac:dyDescent="0.25">
      <c r="A8" s="10"/>
      <c r="B8" s="11" t="s">
        <v>6</v>
      </c>
      <c r="C8" s="11" t="s">
        <v>7</v>
      </c>
      <c r="D8" s="11" t="s">
        <v>8</v>
      </c>
      <c r="E8" s="11" t="s">
        <v>9</v>
      </c>
      <c r="F8" s="11" t="s">
        <v>10</v>
      </c>
      <c r="G8" s="11" t="s">
        <v>11</v>
      </c>
      <c r="H8" s="11" t="s">
        <v>12</v>
      </c>
      <c r="I8" s="11" t="s">
        <v>13</v>
      </c>
      <c r="J8" s="11" t="s">
        <v>14</v>
      </c>
      <c r="K8" s="11" t="s">
        <v>15</v>
      </c>
      <c r="L8" s="11" t="s">
        <v>16</v>
      </c>
      <c r="M8" s="11" t="s">
        <v>17</v>
      </c>
      <c r="O8" s="11" t="s">
        <v>11</v>
      </c>
      <c r="P8" s="11" t="s">
        <v>30</v>
      </c>
      <c r="Q8" s="24"/>
      <c r="R8" s="11" t="s">
        <v>31</v>
      </c>
    </row>
    <row r="9" spans="1:18" x14ac:dyDescent="0.25">
      <c r="A9" s="10" t="s">
        <v>18</v>
      </c>
      <c r="B9" s="12">
        <v>3495</v>
      </c>
      <c r="C9" s="12">
        <v>1668</v>
      </c>
      <c r="D9" s="12">
        <v>184</v>
      </c>
      <c r="E9" s="12">
        <v>2195</v>
      </c>
      <c r="F9" s="12">
        <v>154855</v>
      </c>
      <c r="G9" s="12">
        <v>144866</v>
      </c>
      <c r="H9" s="12">
        <v>78</v>
      </c>
      <c r="I9" s="12">
        <v>6723</v>
      </c>
      <c r="J9" s="12">
        <v>245518</v>
      </c>
      <c r="K9" s="12">
        <v>41</v>
      </c>
      <c r="L9" s="12">
        <v>10661</v>
      </c>
      <c r="M9" s="13">
        <f>SUM(B9:L9)</f>
        <v>570284</v>
      </c>
      <c r="O9" s="25">
        <v>144866</v>
      </c>
      <c r="P9" s="26">
        <v>5776</v>
      </c>
      <c r="Q9" s="24"/>
      <c r="R9" s="25">
        <f>M9-O9-P9</f>
        <v>419642</v>
      </c>
    </row>
    <row r="10" spans="1:18" x14ac:dyDescent="0.25">
      <c r="A10" s="10" t="s">
        <v>19</v>
      </c>
      <c r="B10" s="12">
        <v>703</v>
      </c>
      <c r="C10" s="12">
        <v>1320</v>
      </c>
      <c r="D10" s="12">
        <v>49</v>
      </c>
      <c r="E10" s="12">
        <v>973</v>
      </c>
      <c r="F10" s="12">
        <v>227272</v>
      </c>
      <c r="G10" s="12">
        <v>9827</v>
      </c>
      <c r="H10" s="12">
        <v>45</v>
      </c>
      <c r="I10" s="12">
        <v>1386</v>
      </c>
      <c r="J10" s="12">
        <v>628557</v>
      </c>
      <c r="K10" s="12">
        <v>12</v>
      </c>
      <c r="L10" s="12">
        <v>28789</v>
      </c>
      <c r="M10" s="13">
        <f t="shared" ref="M10:M13" si="0">SUM(B10:L10)</f>
        <v>898933</v>
      </c>
      <c r="O10" s="25">
        <v>9827</v>
      </c>
      <c r="P10" s="26"/>
      <c r="Q10" s="24"/>
      <c r="R10" s="25">
        <f t="shared" ref="R10:R13" si="1">M10-O10-P10</f>
        <v>889106</v>
      </c>
    </row>
    <row r="11" spans="1:18" x14ac:dyDescent="0.25">
      <c r="A11" s="10" t="s">
        <v>20</v>
      </c>
      <c r="B11" s="12">
        <v>643</v>
      </c>
      <c r="C11" s="12">
        <v>1126</v>
      </c>
      <c r="D11" s="12">
        <v>36</v>
      </c>
      <c r="E11" s="12">
        <v>740</v>
      </c>
      <c r="F11" s="12">
        <v>192486</v>
      </c>
      <c r="G11" s="12">
        <v>9501</v>
      </c>
      <c r="H11" s="12">
        <v>7</v>
      </c>
      <c r="I11" s="12">
        <v>3717</v>
      </c>
      <c r="J11" s="12">
        <v>545083</v>
      </c>
      <c r="K11" s="12">
        <v>7</v>
      </c>
      <c r="L11" s="12">
        <v>27900</v>
      </c>
      <c r="M11" s="13">
        <f t="shared" si="0"/>
        <v>781246</v>
      </c>
      <c r="O11" s="25">
        <v>9501</v>
      </c>
      <c r="P11" s="26"/>
      <c r="Q11" s="24"/>
      <c r="R11" s="25">
        <f t="shared" si="1"/>
        <v>771745</v>
      </c>
    </row>
    <row r="12" spans="1:18" x14ac:dyDescent="0.25">
      <c r="A12" s="10" t="s">
        <v>21</v>
      </c>
      <c r="B12" s="12">
        <v>504</v>
      </c>
      <c r="C12" s="12">
        <v>295</v>
      </c>
      <c r="D12" s="12">
        <v>9</v>
      </c>
      <c r="E12" s="12">
        <v>299</v>
      </c>
      <c r="F12" s="12">
        <v>15176</v>
      </c>
      <c r="G12" s="12">
        <v>4528</v>
      </c>
      <c r="H12" s="12">
        <v>1</v>
      </c>
      <c r="I12" s="12">
        <v>1384</v>
      </c>
      <c r="J12" s="12">
        <v>12131</v>
      </c>
      <c r="K12" s="12">
        <v>4</v>
      </c>
      <c r="L12" s="12">
        <v>1458</v>
      </c>
      <c r="M12" s="13">
        <f t="shared" si="0"/>
        <v>35789</v>
      </c>
      <c r="O12" s="25">
        <v>4528</v>
      </c>
      <c r="P12" s="26"/>
      <c r="Q12" s="24"/>
      <c r="R12" s="25">
        <f t="shared" si="1"/>
        <v>31261</v>
      </c>
    </row>
    <row r="13" spans="1:18" x14ac:dyDescent="0.25">
      <c r="A13" s="10" t="s">
        <v>22</v>
      </c>
      <c r="B13" s="12">
        <v>3051</v>
      </c>
      <c r="C13" s="12">
        <v>1567</v>
      </c>
      <c r="D13" s="12">
        <v>188</v>
      </c>
      <c r="E13" s="12">
        <v>2129</v>
      </c>
      <c r="F13" s="12">
        <v>174465</v>
      </c>
      <c r="G13" s="12">
        <v>140664</v>
      </c>
      <c r="H13" s="12">
        <v>115</v>
      </c>
      <c r="I13" s="12">
        <v>3008</v>
      </c>
      <c r="J13" s="12">
        <v>316861</v>
      </c>
      <c r="K13" s="12">
        <v>42</v>
      </c>
      <c r="L13" s="12">
        <v>10092</v>
      </c>
      <c r="M13" s="13">
        <f t="shared" si="0"/>
        <v>652182</v>
      </c>
      <c r="O13" s="25">
        <v>140664</v>
      </c>
      <c r="P13" s="26">
        <v>5730</v>
      </c>
      <c r="Q13" s="24"/>
      <c r="R13" s="25">
        <f t="shared" si="1"/>
        <v>505788</v>
      </c>
    </row>
    <row r="14" spans="1:18" x14ac:dyDescent="0.25"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</row>
    <row r="15" spans="1:18" x14ac:dyDescent="0.25"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</row>
    <row r="16" spans="1:18" x14ac:dyDescent="0.25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</row>
    <row r="17" spans="1:18" x14ac:dyDescent="0.25">
      <c r="A17" s="10" t="s">
        <v>23</v>
      </c>
      <c r="B17" s="16">
        <v>142</v>
      </c>
      <c r="C17" s="16">
        <v>140</v>
      </c>
      <c r="D17" s="16">
        <v>12</v>
      </c>
      <c r="E17" s="16">
        <v>126</v>
      </c>
      <c r="F17" s="16">
        <v>52578</v>
      </c>
      <c r="G17" s="16">
        <v>1515</v>
      </c>
      <c r="H17" s="16">
        <v>12</v>
      </c>
      <c r="I17" s="16">
        <v>305</v>
      </c>
      <c r="J17" s="16">
        <v>10899</v>
      </c>
      <c r="K17" s="16">
        <v>1</v>
      </c>
      <c r="L17" s="16">
        <v>707</v>
      </c>
      <c r="M17" s="17">
        <f>SUM(B17:L17)</f>
        <v>66437</v>
      </c>
      <c r="O17" s="26">
        <v>1515</v>
      </c>
      <c r="P17" s="26">
        <v>67</v>
      </c>
      <c r="Q17" s="24"/>
      <c r="R17" s="25">
        <f>M17-P17-O17</f>
        <v>64855</v>
      </c>
    </row>
    <row r="18" spans="1:18" x14ac:dyDescent="0.25">
      <c r="A18" s="10" t="s">
        <v>24</v>
      </c>
      <c r="B18" s="16">
        <v>212</v>
      </c>
      <c r="C18" s="16">
        <v>225</v>
      </c>
      <c r="D18" s="16">
        <v>3</v>
      </c>
      <c r="E18" s="16">
        <v>272</v>
      </c>
      <c r="F18" s="16">
        <v>44660</v>
      </c>
      <c r="G18" s="16">
        <v>3056</v>
      </c>
      <c r="H18" s="16">
        <v>15</v>
      </c>
      <c r="I18" s="16">
        <v>336</v>
      </c>
      <c r="J18" s="16">
        <v>49715</v>
      </c>
      <c r="K18" s="16">
        <v>1</v>
      </c>
      <c r="L18" s="16">
        <v>1406</v>
      </c>
      <c r="M18" s="17">
        <f t="shared" ref="M18:M21" si="2">SUM(B18:L18)</f>
        <v>99901</v>
      </c>
      <c r="O18" s="26">
        <v>3056</v>
      </c>
      <c r="P18" s="26">
        <v>144</v>
      </c>
      <c r="Q18" s="24"/>
      <c r="R18" s="25">
        <f t="shared" ref="R18:R21" si="3">M18-P18-O18</f>
        <v>96701</v>
      </c>
    </row>
    <row r="19" spans="1:18" x14ac:dyDescent="0.25">
      <c r="A19" s="10" t="s">
        <v>25</v>
      </c>
      <c r="B19" s="16">
        <v>755</v>
      </c>
      <c r="C19" s="16">
        <v>410</v>
      </c>
      <c r="D19" s="16">
        <v>12</v>
      </c>
      <c r="E19" s="16">
        <v>597</v>
      </c>
      <c r="F19" s="16">
        <v>39041</v>
      </c>
      <c r="G19" s="16">
        <v>5624</v>
      </c>
      <c r="H19" s="16">
        <v>14</v>
      </c>
      <c r="I19" s="16">
        <v>694</v>
      </c>
      <c r="J19" s="16">
        <v>139856</v>
      </c>
      <c r="K19" s="16">
        <v>2</v>
      </c>
      <c r="L19" s="16">
        <v>1887</v>
      </c>
      <c r="M19" s="17">
        <f t="shared" si="2"/>
        <v>188892</v>
      </c>
      <c r="O19" s="26">
        <v>5624</v>
      </c>
      <c r="P19" s="26">
        <v>96</v>
      </c>
      <c r="Q19" s="24"/>
      <c r="R19" s="25">
        <f t="shared" si="3"/>
        <v>183172</v>
      </c>
    </row>
    <row r="20" spans="1:18" x14ac:dyDescent="0.25">
      <c r="A20" s="10" t="s">
        <v>26</v>
      </c>
      <c r="B20" s="16">
        <v>837</v>
      </c>
      <c r="C20" s="16">
        <v>414</v>
      </c>
      <c r="D20" s="16">
        <v>48</v>
      </c>
      <c r="E20" s="16">
        <v>640</v>
      </c>
      <c r="F20" s="16">
        <v>27118</v>
      </c>
      <c r="G20" s="16">
        <v>12476</v>
      </c>
      <c r="H20" s="16">
        <v>27</v>
      </c>
      <c r="I20" s="16">
        <v>1012</v>
      </c>
      <c r="J20" s="16">
        <v>108113</v>
      </c>
      <c r="K20" s="16">
        <v>11</v>
      </c>
      <c r="L20" s="16">
        <v>2148</v>
      </c>
      <c r="M20" s="17">
        <f t="shared" si="2"/>
        <v>152844</v>
      </c>
      <c r="O20" s="26">
        <v>12476</v>
      </c>
      <c r="P20" s="26">
        <v>407</v>
      </c>
      <c r="Q20" s="24"/>
      <c r="R20" s="25">
        <f t="shared" si="3"/>
        <v>139961</v>
      </c>
    </row>
    <row r="21" spans="1:18" x14ac:dyDescent="0.25">
      <c r="A21" s="18" t="s">
        <v>27</v>
      </c>
      <c r="B21" s="19">
        <v>1105</v>
      </c>
      <c r="C21" s="16">
        <v>378</v>
      </c>
      <c r="D21" s="19">
        <v>113</v>
      </c>
      <c r="E21" s="19">
        <v>494</v>
      </c>
      <c r="F21" s="19">
        <v>11068</v>
      </c>
      <c r="G21" s="19">
        <v>117993</v>
      </c>
      <c r="H21" s="19">
        <v>47</v>
      </c>
      <c r="I21" s="19">
        <v>661</v>
      </c>
      <c r="J21" s="19">
        <v>8278</v>
      </c>
      <c r="K21" s="19">
        <v>27</v>
      </c>
      <c r="L21" s="19">
        <v>3944</v>
      </c>
      <c r="M21" s="20">
        <f t="shared" si="2"/>
        <v>144108</v>
      </c>
      <c r="O21" s="26">
        <v>117993</v>
      </c>
      <c r="P21" s="26">
        <v>5016</v>
      </c>
      <c r="Q21" s="24"/>
      <c r="R21" s="25">
        <f t="shared" si="3"/>
        <v>21099</v>
      </c>
    </row>
    <row r="22" spans="1:18" x14ac:dyDescent="0.25">
      <c r="A22" s="21" t="s">
        <v>28</v>
      </c>
      <c r="B22" s="22">
        <f>SUM(B17:B21)</f>
        <v>3051</v>
      </c>
      <c r="C22" s="22">
        <f t="shared" ref="C22:M22" si="4">SUM(C17:C21)</f>
        <v>1567</v>
      </c>
      <c r="D22" s="22">
        <f t="shared" si="4"/>
        <v>188</v>
      </c>
      <c r="E22" s="22">
        <f t="shared" si="4"/>
        <v>2129</v>
      </c>
      <c r="F22" s="22">
        <f t="shared" si="4"/>
        <v>174465</v>
      </c>
      <c r="G22" s="22">
        <f t="shared" si="4"/>
        <v>140664</v>
      </c>
      <c r="H22" s="22">
        <f t="shared" si="4"/>
        <v>115</v>
      </c>
      <c r="I22" s="22">
        <f t="shared" si="4"/>
        <v>3008</v>
      </c>
      <c r="J22" s="22">
        <f t="shared" si="4"/>
        <v>316861</v>
      </c>
      <c r="K22" s="22">
        <f t="shared" si="4"/>
        <v>42</v>
      </c>
      <c r="L22" s="22">
        <f t="shared" si="4"/>
        <v>10092</v>
      </c>
      <c r="M22" s="22">
        <f t="shared" si="4"/>
        <v>652182</v>
      </c>
      <c r="O22" s="22">
        <f>SUM(O17:O21)</f>
        <v>140664</v>
      </c>
      <c r="P22" s="22">
        <f>SUM(P17:P21)</f>
        <v>5730</v>
      </c>
      <c r="Q22" s="27"/>
      <c r="R22" s="28">
        <f>SUM(R17:R21)</f>
        <v>505788</v>
      </c>
    </row>
    <row r="23" spans="1:18" x14ac:dyDescent="0.25"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</row>
  </sheetData>
  <mergeCells count="2">
    <mergeCell ref="A1:M1"/>
    <mergeCell ref="O7:P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 Churiwal</dc:creator>
  <cp:lastModifiedBy>Ashish Kumar Sarangi 71743</cp:lastModifiedBy>
  <dcterms:created xsi:type="dcterms:W3CDTF">2018-03-27T12:28:38Z</dcterms:created>
  <dcterms:modified xsi:type="dcterms:W3CDTF">2018-04-02T06:53:07Z</dcterms:modified>
</cp:coreProperties>
</file>