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20" i="1"/>
  <c r="E22" s="1"/>
  <c r="D20"/>
  <c r="C20"/>
  <c r="D22"/>
  <c r="C22"/>
  <c r="F21"/>
  <c r="F20"/>
  <c r="F19"/>
  <c r="F18"/>
  <c r="F17"/>
  <c r="F16"/>
  <c r="F14"/>
  <c r="F13"/>
  <c r="H20"/>
  <c r="I20"/>
  <c r="J17"/>
  <c r="J16"/>
  <c r="J14"/>
  <c r="J13"/>
  <c r="J11"/>
  <c r="J21"/>
  <c r="J20"/>
  <c r="J19"/>
  <c r="J18"/>
  <c r="I22"/>
  <c r="H22"/>
  <c r="G20"/>
  <c r="G22"/>
  <c r="F22" l="1"/>
  <c r="J22"/>
</calcChain>
</file>

<file path=xl/sharedStrings.xml><?xml version="1.0" encoding="utf-8"?>
<sst xmlns="http://schemas.openxmlformats.org/spreadsheetml/2006/main" count="40" uniqueCount="30">
  <si>
    <t>PERIODIC DISCLOSURES</t>
  </si>
  <si>
    <t>FORM NL-21</t>
  </si>
  <si>
    <t xml:space="preserve"> Statement of Liabilities</t>
  </si>
  <si>
    <t>Insurer:</t>
  </si>
  <si>
    <t>NATIONAL INSURANCE CO. LTD.</t>
  </si>
  <si>
    <t>Date:</t>
  </si>
  <si>
    <t>(Rs in Lakhs)</t>
  </si>
  <si>
    <t>Statement of Liabilities</t>
  </si>
  <si>
    <t>Sl.No.</t>
  </si>
  <si>
    <t>Particular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</si>
  <si>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</si>
  <si>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</si>
  <si>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</si>
  <si>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</si>
  <si>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</si>
  <si>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</si>
  <si>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a</t>
  </si>
  <si>
    <t>Miscellaneous</t>
  </si>
  <si>
    <t>Liabilities ( including WC)                             }</t>
  </si>
  <si>
    <t>Others ( including PA) }</t>
  </si>
  <si>
    <t>Total Liabilities</t>
  </si>
  <si>
    <t>31.12.10</t>
  </si>
  <si>
    <t>As At 31.12.10</t>
  </si>
  <si>
    <t>As at 31.12.09 For the corresponding previous Year</t>
  </si>
  <si>
    <t xml:space="preserve">Marine Cargo              </t>
  </si>
  <si>
    <t xml:space="preserve">Marine Hull                  </t>
  </si>
  <si>
    <t xml:space="preserve">Motor                            </t>
  </si>
  <si>
    <t xml:space="preserve">Engineering                  </t>
  </si>
  <si>
    <t xml:space="preserve">Aviation                         </t>
  </si>
  <si>
    <t xml:space="preserve">Health Insurance    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</si>
</sst>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indexed="56"/>
      <name val="Arial"/>
      <family val="2"/>
    </font>
    <font>
      <sz val="11"/>
      <name val="Arial"/>
      <family val="2"/>
    </font>
    <font>
      <b/>
      <sz val="16"/>
      <color indexed="9"/>
      <name val="Arial"/>
      <family val="2"/>
    </font>
    <font>
      <b/>
      <sz val="11"/>
      <name val="Arial"/>
      <family val="2"/>
    </font>
    <font>
      <b/>
      <sz val="10"/>
      <color indexed="56"/>
      <name val="Arial"/>
      <family val="2"/>
    </font>
    <font>
      <b/>
      <sz val="11"/>
      <color indexed="9"/>
      <name val="Calibri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1"/>
    <xf numFmtId="0" fontId="4" fillId="2" borderId="0" xfId="1" applyFont="1" applyFill="1" applyBorder="1" applyAlignment="1"/>
    <xf numFmtId="0" fontId="1" fillId="0" borderId="0" xfId="3"/>
    <xf numFmtId="0" fontId="9" fillId="0" borderId="0" xfId="1" applyFont="1"/>
    <xf numFmtId="0" fontId="5" fillId="3" borderId="1" xfId="1" applyFont="1" applyFill="1" applyBorder="1"/>
    <xf numFmtId="0" fontId="1" fillId="0" borderId="0" xfId="3" applyBorder="1"/>
    <xf numFmtId="0" fontId="11" fillId="0" borderId="0" xfId="3" applyFont="1" applyBorder="1" applyAlignment="1">
      <alignment horizontal="left"/>
    </xf>
    <xf numFmtId="0" fontId="1" fillId="3" borderId="3" xfId="3" applyFill="1" applyBorder="1" applyAlignment="1">
      <alignment horizontal="center" vertical="center"/>
    </xf>
    <xf numFmtId="0" fontId="5" fillId="3" borderId="2" xfId="1" applyFont="1" applyFill="1" applyBorder="1"/>
    <xf numFmtId="0" fontId="5" fillId="3" borderId="4" xfId="1" applyFont="1" applyFill="1" applyBorder="1"/>
    <xf numFmtId="0" fontId="1" fillId="0" borderId="0" xfId="3" applyAlignment="1">
      <alignment horizontal="left"/>
    </xf>
    <xf numFmtId="0" fontId="1" fillId="0" borderId="0" xfId="3" applyBorder="1" applyAlignment="1">
      <alignment horizontal="left"/>
    </xf>
    <xf numFmtId="0" fontId="1" fillId="3" borderId="5" xfId="3" applyFill="1" applyBorder="1" applyAlignment="1">
      <alignment horizontal="center" vertical="center"/>
    </xf>
    <xf numFmtId="0" fontId="4" fillId="2" borderId="0" xfId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0" xfId="1" applyFont="1" applyAlignment="1">
      <alignment horizontal="right" vertical="center"/>
    </xf>
    <xf numFmtId="0" fontId="1" fillId="0" borderId="0" xfId="3" applyBorder="1" applyAlignment="1">
      <alignment vertical="center"/>
    </xf>
    <xf numFmtId="0" fontId="8" fillId="3" borderId="2" xfId="5" applyFont="1" applyFill="1" applyBorder="1" applyAlignment="1">
      <alignment horizontal="left" vertical="center" wrapText="1"/>
    </xf>
    <xf numFmtId="0" fontId="6" fillId="3" borderId="2" xfId="5" applyFont="1" applyFill="1" applyBorder="1" applyAlignment="1">
      <alignment horizontal="left" vertical="center" wrapText="1" indent="2"/>
    </xf>
    <xf numFmtId="0" fontId="11" fillId="0" borderId="0" xfId="3" applyFont="1" applyBorder="1" applyAlignment="1"/>
    <xf numFmtId="0" fontId="8" fillId="3" borderId="4" xfId="5" applyFont="1" applyFill="1" applyBorder="1" applyAlignment="1">
      <alignment horizontal="left" vertical="center" wrapText="1"/>
    </xf>
    <xf numFmtId="0" fontId="9" fillId="0" borderId="2" xfId="1" applyFont="1" applyBorder="1" applyAlignment="1"/>
    <xf numFmtId="0" fontId="10" fillId="4" borderId="7" xfId="1" applyFont="1" applyFill="1" applyBorder="1" applyAlignment="1">
      <alignment horizontal="center" vertical="center"/>
    </xf>
    <xf numFmtId="0" fontId="10" fillId="4" borderId="8" xfId="1" applyFont="1" applyFill="1" applyBorder="1" applyAlignment="1">
      <alignment horizontal="center" vertical="center"/>
    </xf>
    <xf numFmtId="0" fontId="10" fillId="4" borderId="8" xfId="1" applyFont="1" applyFill="1" applyBorder="1" applyAlignment="1">
      <alignment horizontal="center" vertical="center" wrapText="1"/>
    </xf>
    <xf numFmtId="0" fontId="10" fillId="4" borderId="9" xfId="1" applyFont="1" applyFill="1" applyBorder="1" applyAlignment="1">
      <alignment horizontal="center" vertical="center" wrapText="1"/>
    </xf>
    <xf numFmtId="0" fontId="12" fillId="3" borderId="2" xfId="3" applyFont="1" applyFill="1" applyBorder="1" applyAlignment="1">
      <alignment horizontal="center" vertical="center"/>
    </xf>
    <xf numFmtId="1" fontId="5" fillId="3" borderId="2" xfId="1" applyNumberFormat="1" applyFont="1" applyFill="1" applyBorder="1"/>
    <xf numFmtId="0" fontId="9" fillId="3" borderId="4" xfId="1" applyFont="1" applyFill="1" applyBorder="1"/>
    <xf numFmtId="0" fontId="12" fillId="3" borderId="10" xfId="3" applyFont="1" applyFill="1" applyBorder="1" applyAlignment="1">
      <alignment horizontal="center" vertical="center" shrinkToFit="1"/>
    </xf>
    <xf numFmtId="0" fontId="12" fillId="3" borderId="6" xfId="3" applyFont="1" applyFill="1" applyBorder="1" applyAlignment="1">
      <alignment horizontal="center" vertical="center" shrinkToFit="1"/>
    </xf>
    <xf numFmtId="0" fontId="12" fillId="3" borderId="11" xfId="3" applyFont="1" applyFill="1" applyBorder="1" applyAlignment="1">
      <alignment horizontal="center" vertical="center" shrinkToFit="1"/>
    </xf>
    <xf numFmtId="0" fontId="7" fillId="5" borderId="0" xfId="1" applyFont="1" applyFill="1" applyBorder="1" applyAlignment="1">
      <alignment horizontal="center"/>
    </xf>
    <xf numFmtId="0" fontId="9" fillId="0" borderId="10" xfId="1" applyFont="1" applyBorder="1" applyAlignment="1">
      <alignment horizontal="center"/>
    </xf>
    <xf numFmtId="0" fontId="9" fillId="0" borderId="11" xfId="1" applyFont="1" applyBorder="1" applyAlignment="1">
      <alignment horizontal="center"/>
    </xf>
    <xf numFmtId="0" fontId="12" fillId="3" borderId="2" xfId="3" applyFont="1" applyFill="1" applyBorder="1" applyAlignment="1">
      <alignment horizontal="center" vertical="center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showGridLines="0" tabSelected="1" topLeftCell="B1" workbookViewId="0">
      <selection activeCell="F22" sqref="F22"/>
    </sheetView>
  </sheetViews>
  <sheetFormatPr defaultRowHeight="15"/>
  <cols>
    <col min="1" max="1" width="14.7109375" customWidth="1"/>
    <col min="2" max="2" width="26.85546875" customWidth="1"/>
    <col min="3" max="3" width="14.28515625" customWidth="1"/>
    <col min="4" max="4" width="15.5703125" customWidth="1"/>
    <col min="5" max="5" width="9.28515625" bestFit="1" customWidth="1"/>
    <col min="6" max="6" width="13.42578125" bestFit="1" customWidth="1"/>
    <col min="7" max="9" width="13.7109375" customWidth="1"/>
    <col min="10" max="10" width="18.140625" customWidth="1"/>
    <col min="11" max="12" width="9.140625" hidden="1" customWidth="1"/>
  </cols>
  <sheetData>
    <row r="1" spans="1:16" ht="2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"/>
      <c r="N1" s="3"/>
      <c r="O1" s="3"/>
      <c r="P1" s="3"/>
    </row>
    <row r="2" spans="1:16" ht="15.75">
      <c r="A2" s="14" t="s">
        <v>1</v>
      </c>
      <c r="B2" s="2" t="s">
        <v>2</v>
      </c>
      <c r="C2" s="2"/>
      <c r="D2" s="2"/>
      <c r="E2" s="2"/>
      <c r="F2" s="2"/>
      <c r="G2" s="14"/>
      <c r="H2" s="2"/>
      <c r="I2" s="2"/>
      <c r="J2" s="2"/>
      <c r="K2" s="2"/>
      <c r="L2" s="2"/>
      <c r="M2" s="3"/>
      <c r="N2" s="3"/>
      <c r="O2" s="3"/>
      <c r="P2" s="3"/>
    </row>
    <row r="3" spans="1:16">
      <c r="A3" s="1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6" t="s">
        <v>3</v>
      </c>
      <c r="B4" s="22" t="s">
        <v>4</v>
      </c>
      <c r="C4" s="3"/>
      <c r="D4" s="4" t="s">
        <v>5</v>
      </c>
      <c r="E4" s="34" t="s">
        <v>21</v>
      </c>
      <c r="F4" s="35"/>
      <c r="G4" s="1"/>
      <c r="H4" s="1"/>
      <c r="I4" s="1"/>
      <c r="J4" s="1"/>
      <c r="K4" s="3"/>
      <c r="L4" s="3"/>
      <c r="M4" s="3"/>
      <c r="N4" s="1"/>
      <c r="O4" s="1"/>
      <c r="P4" s="1"/>
    </row>
    <row r="5" spans="1:16">
      <c r="A5" s="17"/>
      <c r="B5" s="1"/>
      <c r="C5" s="1"/>
      <c r="D5" s="7"/>
      <c r="E5" s="7"/>
      <c r="F5" s="11"/>
      <c r="G5" s="1"/>
      <c r="H5" s="7"/>
      <c r="I5" s="7"/>
      <c r="J5" s="12"/>
      <c r="K5" s="6"/>
      <c r="L5" s="6"/>
      <c r="M5" s="6"/>
      <c r="N5" s="1"/>
      <c r="O5" s="1"/>
      <c r="P5" s="1"/>
    </row>
    <row r="6" spans="1:16">
      <c r="A6" s="17"/>
      <c r="B6" s="6"/>
      <c r="C6" s="6"/>
      <c r="D6" s="6"/>
      <c r="E6" s="6"/>
      <c r="F6" s="20" t="s">
        <v>6</v>
      </c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36" t="s">
        <v>7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1"/>
      <c r="N7" s="1"/>
      <c r="O7" s="1"/>
      <c r="P7" s="1"/>
    </row>
    <row r="8" spans="1:16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1"/>
      <c r="N8" s="1"/>
      <c r="O8" s="1"/>
      <c r="P8" s="1"/>
    </row>
    <row r="9" spans="1:16" ht="21">
      <c r="A9" s="27"/>
      <c r="B9" s="27"/>
      <c r="C9" s="36" t="s">
        <v>22</v>
      </c>
      <c r="D9" s="36"/>
      <c r="E9" s="36"/>
      <c r="F9" s="36"/>
      <c r="G9" s="30" t="s">
        <v>23</v>
      </c>
      <c r="H9" s="31"/>
      <c r="I9" s="31"/>
      <c r="J9" s="32"/>
      <c r="K9" s="1"/>
      <c r="L9" s="1"/>
      <c r="M9" s="1"/>
      <c r="N9" s="1"/>
      <c r="O9" s="1"/>
      <c r="P9" s="1"/>
    </row>
    <row r="10" spans="1:16" ht="45">
      <c r="A10" s="23" t="s">
        <v>8</v>
      </c>
      <c r="B10" s="24" t="s">
        <v>9</v>
      </c>
      <c r="C10" s="25" t="s">
        <v>10</v>
      </c>
      <c r="D10" s="25" t="s">
        <v>11</v>
      </c>
      <c r="E10" s="25" t="s">
        <v>12</v>
      </c>
      <c r="F10" s="26" t="s">
        <v>13</v>
      </c>
      <c r="G10" s="25" t="s">
        <v>10</v>
      </c>
      <c r="H10" s="25" t="s">
        <v>11</v>
      </c>
      <c r="I10" s="25" t="s">
        <v>12</v>
      </c>
      <c r="J10" s="26" t="s">
        <v>13</v>
      </c>
      <c r="K10" s="1"/>
      <c r="L10" s="1"/>
      <c r="M10" s="1"/>
      <c r="N10" s="1"/>
      <c r="O10" s="1"/>
      <c r="P10" s="1"/>
    </row>
    <row r="11" spans="1:16">
      <c r="A11" s="8">
        <v>1</v>
      </c>
      <c r="B11" s="18" t="s">
        <v>14</v>
      </c>
      <c r="C11" s="9">
        <v>22132</v>
      </c>
      <c r="D11" s="9">
        <v>46162</v>
      </c>
      <c r="E11" s="9">
        <v>0</v>
      </c>
      <c r="F11" s="5">
        <v>68294</v>
      </c>
      <c r="G11" s="9">
        <v>18682</v>
      </c>
      <c r="H11" s="9">
        <v>45226</v>
      </c>
      <c r="I11" s="9">
        <v>2428</v>
      </c>
      <c r="J11" s="5">
        <f>SUM(G11:I11)</f>
        <v>66336</v>
      </c>
      <c r="K11" s="1"/>
      <c r="L11" s="1"/>
      <c r="M11" s="1"/>
      <c r="N11" s="1"/>
      <c r="O11" s="1"/>
      <c r="P11" s="1"/>
    </row>
    <row r="12" spans="1:16">
      <c r="A12" s="8">
        <v>2</v>
      </c>
      <c r="B12" s="18" t="s">
        <v>15</v>
      </c>
      <c r="C12" s="9"/>
      <c r="D12" s="9"/>
      <c r="E12" s="9"/>
      <c r="F12" s="5"/>
      <c r="G12" s="9"/>
      <c r="H12" s="9"/>
      <c r="I12" s="9"/>
      <c r="J12" s="5"/>
      <c r="K12" s="1"/>
      <c r="L12" s="1"/>
      <c r="M12" s="1"/>
      <c r="N12" s="1"/>
      <c r="O12" s="1"/>
      <c r="P12" s="1"/>
    </row>
    <row r="13" spans="1:16" ht="31.5" customHeight="1">
      <c r="A13" s="8" t="s">
        <v>16</v>
      </c>
      <c r="B13" s="19" t="s">
        <v>24</v>
      </c>
      <c r="C13" s="9">
        <v>6702</v>
      </c>
      <c r="D13" s="9">
        <v>10990</v>
      </c>
      <c r="E13" s="28">
        <v>1865</v>
      </c>
      <c r="F13" s="5">
        <f>SUM(C13:E13)</f>
        <v>19557</v>
      </c>
      <c r="G13" s="9">
        <v>5658</v>
      </c>
      <c r="H13" s="9">
        <v>10385</v>
      </c>
      <c r="I13" s="9">
        <v>2293</v>
      </c>
      <c r="J13" s="5">
        <f>SUM(G13:I13)</f>
        <v>18336</v>
      </c>
      <c r="K13" s="1"/>
      <c r="L13" s="1"/>
      <c r="M13" s="1"/>
      <c r="N13" s="1"/>
      <c r="O13" s="1"/>
      <c r="P13" s="1"/>
    </row>
    <row r="14" spans="1:16" ht="21.75" customHeight="1">
      <c r="A14" s="8" t="s">
        <v>16</v>
      </c>
      <c r="B14" s="19" t="s">
        <v>25</v>
      </c>
      <c r="C14" s="9">
        <v>3894</v>
      </c>
      <c r="D14" s="9">
        <v>3636</v>
      </c>
      <c r="E14" s="28">
        <v>0</v>
      </c>
      <c r="F14" s="5">
        <f>SUM(C14:E14)</f>
        <v>7530</v>
      </c>
      <c r="G14" s="9">
        <v>2861</v>
      </c>
      <c r="H14" s="9">
        <v>1283</v>
      </c>
      <c r="I14" s="9">
        <v>126</v>
      </c>
      <c r="J14" s="5">
        <f>SUM(G14:I14)</f>
        <v>4270</v>
      </c>
      <c r="K14" s="1"/>
      <c r="L14" s="1"/>
      <c r="M14" s="1"/>
      <c r="N14" s="1"/>
      <c r="O14" s="1"/>
      <c r="P14" s="1"/>
    </row>
    <row r="15" spans="1:16" ht="18.75" customHeight="1">
      <c r="A15" s="8">
        <v>3</v>
      </c>
      <c r="B15" s="18" t="s">
        <v>17</v>
      </c>
      <c r="C15" s="9"/>
      <c r="D15" s="9"/>
      <c r="E15" s="28"/>
      <c r="F15" s="5"/>
      <c r="G15" s="9"/>
      <c r="I15" s="9"/>
      <c r="J15" s="5"/>
      <c r="K15" s="1"/>
      <c r="L15" s="1"/>
      <c r="M15" s="1"/>
      <c r="N15" s="1"/>
      <c r="O15" s="1"/>
      <c r="P15" s="1"/>
    </row>
    <row r="16" spans="1:16">
      <c r="A16" s="8" t="s">
        <v>16</v>
      </c>
      <c r="B16" s="19" t="s">
        <v>26</v>
      </c>
      <c r="C16" s="9">
        <v>116686</v>
      </c>
      <c r="D16" s="9">
        <v>302133</v>
      </c>
      <c r="E16" s="28">
        <v>22616</v>
      </c>
      <c r="F16" s="5">
        <f t="shared" ref="F16:F21" si="0">SUM(C16:E16)</f>
        <v>441435</v>
      </c>
      <c r="G16" s="9">
        <v>97293</v>
      </c>
      <c r="H16" s="9">
        <v>291921</v>
      </c>
      <c r="I16" s="9">
        <v>6383</v>
      </c>
      <c r="J16" s="5">
        <f t="shared" ref="J16:J21" si="1">SUM(G16:I16)</f>
        <v>395597</v>
      </c>
      <c r="K16" s="1"/>
      <c r="L16" s="1"/>
      <c r="M16" s="1"/>
      <c r="N16" s="1"/>
      <c r="O16" s="1"/>
      <c r="P16" s="1"/>
    </row>
    <row r="17" spans="1:10" ht="27" customHeight="1">
      <c r="A17" s="8" t="s">
        <v>16</v>
      </c>
      <c r="B17" s="19" t="s">
        <v>27</v>
      </c>
      <c r="C17" s="9">
        <v>5520</v>
      </c>
      <c r="D17" s="9">
        <v>12182</v>
      </c>
      <c r="E17" s="28">
        <v>8</v>
      </c>
      <c r="F17" s="5">
        <f t="shared" si="0"/>
        <v>17710</v>
      </c>
      <c r="G17" s="9">
        <v>1118</v>
      </c>
      <c r="H17" s="9">
        <v>12456</v>
      </c>
      <c r="I17" s="9">
        <v>455</v>
      </c>
      <c r="J17" s="5">
        <f t="shared" si="1"/>
        <v>14029</v>
      </c>
    </row>
    <row r="18" spans="1:10" ht="24" customHeight="1">
      <c r="A18" s="8" t="s">
        <v>16</v>
      </c>
      <c r="B18" s="19" t="s">
        <v>28</v>
      </c>
      <c r="C18" s="9">
        <v>120</v>
      </c>
      <c r="D18" s="9">
        <v>1299</v>
      </c>
      <c r="E18" s="28">
        <v>0</v>
      </c>
      <c r="F18" s="5">
        <f t="shared" si="0"/>
        <v>1419</v>
      </c>
      <c r="G18" s="9">
        <v>-1500</v>
      </c>
      <c r="H18" s="9">
        <v>201</v>
      </c>
      <c r="I18" s="9">
        <v>0</v>
      </c>
      <c r="J18" s="5">
        <f t="shared" si="1"/>
        <v>-1299</v>
      </c>
    </row>
    <row r="19" spans="1:10" ht="27" customHeight="1">
      <c r="A19" s="8" t="s">
        <v>16</v>
      </c>
      <c r="B19" s="19" t="s">
        <v>18</v>
      </c>
      <c r="C19" s="9">
        <v>3230</v>
      </c>
      <c r="D19" s="9">
        <v>2972</v>
      </c>
      <c r="E19" s="28">
        <v>0</v>
      </c>
      <c r="F19" s="5">
        <f t="shared" si="0"/>
        <v>6202</v>
      </c>
      <c r="G19" s="9">
        <v>2672</v>
      </c>
      <c r="H19" s="9">
        <v>2630</v>
      </c>
      <c r="I19" s="9">
        <v>9</v>
      </c>
      <c r="J19" s="5">
        <f t="shared" si="1"/>
        <v>5311</v>
      </c>
    </row>
    <row r="20" spans="1:10" ht="28.5" customHeight="1">
      <c r="A20" s="8" t="s">
        <v>16</v>
      </c>
      <c r="B20" s="19" t="s">
        <v>19</v>
      </c>
      <c r="C20" s="9">
        <f>3276+19746</f>
        <v>23022</v>
      </c>
      <c r="D20" s="28">
        <f>4131+21606</f>
        <v>25737</v>
      </c>
      <c r="E20" s="28">
        <f>4748+15269</f>
        <v>20017</v>
      </c>
      <c r="F20" s="5">
        <f t="shared" si="0"/>
        <v>68776</v>
      </c>
      <c r="G20" s="9">
        <f>2827+16397-3</f>
        <v>19221</v>
      </c>
      <c r="H20" s="9">
        <f>6427+28306-1</f>
        <v>34732</v>
      </c>
      <c r="I20" s="9">
        <f>1146+1100</f>
        <v>2246</v>
      </c>
      <c r="J20" s="5">
        <f t="shared" si="1"/>
        <v>56199</v>
      </c>
    </row>
    <row r="21" spans="1:10" ht="22.5" customHeight="1">
      <c r="A21" s="8">
        <v>4</v>
      </c>
      <c r="B21" s="18" t="s">
        <v>29</v>
      </c>
      <c r="C21" s="9">
        <v>66859</v>
      </c>
      <c r="D21" s="9">
        <v>20656</v>
      </c>
      <c r="E21" s="28">
        <v>18799</v>
      </c>
      <c r="F21" s="5">
        <f t="shared" si="0"/>
        <v>106314</v>
      </c>
      <c r="G21" s="9">
        <v>46598</v>
      </c>
      <c r="H21" s="9">
        <v>22640</v>
      </c>
      <c r="I21" s="9">
        <v>5116</v>
      </c>
      <c r="J21" s="5">
        <f t="shared" si="1"/>
        <v>74354</v>
      </c>
    </row>
    <row r="22" spans="1:10" ht="15.75" thickBot="1">
      <c r="A22" s="13">
        <v>5</v>
      </c>
      <c r="B22" s="21" t="s">
        <v>20</v>
      </c>
      <c r="C22" s="10">
        <f t="shared" ref="C22:J22" si="2">SUM(C11:C21)</f>
        <v>248165</v>
      </c>
      <c r="D22" s="10">
        <f t="shared" si="2"/>
        <v>425767</v>
      </c>
      <c r="E22" s="10">
        <f t="shared" si="2"/>
        <v>63305</v>
      </c>
      <c r="F22" s="29">
        <f t="shared" si="2"/>
        <v>737237</v>
      </c>
      <c r="G22" s="10">
        <f t="shared" si="2"/>
        <v>192603</v>
      </c>
      <c r="H22" s="10">
        <f t="shared" si="2"/>
        <v>421474</v>
      </c>
      <c r="I22" s="10">
        <f t="shared" si="2"/>
        <v>19056</v>
      </c>
      <c r="J22" s="29">
        <f t="shared" si="2"/>
        <v>633133</v>
      </c>
    </row>
  </sheetData>
  <mergeCells count="7">
    <mergeCell ref="G9:J9"/>
    <mergeCell ref="A1:F1"/>
    <mergeCell ref="E4:F4"/>
    <mergeCell ref="A7:F8"/>
    <mergeCell ref="C9:F9"/>
    <mergeCell ref="G7:L8"/>
    <mergeCell ref="G1:L1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2011-02-10T10:22:14Z</cp:lastPrinted>
  <dcterms:created xsi:type="dcterms:W3CDTF">2010-11-02T09:25:16Z</dcterms:created>
  <dcterms:modified xsi:type="dcterms:W3CDTF">2011-02-14T11:48:43Z</dcterms:modified>
</cp:coreProperties>
</file>