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39" i="1"/>
  <c r="D26"/>
  <c r="D7"/>
  <c r="D13" s="1"/>
  <c r="F38"/>
  <c r="F34"/>
  <c r="F33"/>
  <c r="F22"/>
  <c r="F21"/>
  <c r="F20"/>
  <c r="F9"/>
  <c r="F8"/>
  <c r="F7"/>
  <c r="F10" l="1"/>
  <c r="F23"/>
  <c r="F26" s="1"/>
  <c r="F36"/>
  <c r="F39" s="1"/>
  <c r="F13"/>
</calcChain>
</file>

<file path=xl/sharedStrings.xml><?xml version="1.0" encoding="utf-8"?>
<sst xmlns="http://schemas.openxmlformats.org/spreadsheetml/2006/main" count="59" uniqueCount="24">
  <si>
    <t>FORM NL-5 - CLAIMS SCHEDULE   FIRE</t>
  </si>
  <si>
    <t>CLAIMS INCURRED [NET]</t>
  </si>
  <si>
    <t>Particulars</t>
  </si>
  <si>
    <t xml:space="preserve">For the corresponding quarter of the preceeding year </t>
  </si>
  <si>
    <t xml:space="preserve">up to the Quarter of the prceeding year </t>
  </si>
  <si>
    <t>(Rs.’000)</t>
  </si>
  <si>
    <t>Claims paid</t>
  </si>
  <si>
    <t>Direct claims</t>
  </si>
  <si>
    <t>Add Claims Outstanding at the end of the year</t>
  </si>
  <si>
    <t>Less Claims Outstanding at the beginning of the year</t>
  </si>
  <si>
    <t>Gross Incurred Claims</t>
  </si>
  <si>
    <t>Add   :Re-insurance accepted to direct claims</t>
  </si>
  <si>
    <t>Less :Re-insurance Ceded to claims paid</t>
  </si>
  <si>
    <t>Total Claims Incurred</t>
  </si>
  <si>
    <t>Notes:</t>
  </si>
  <si>
    <r>
      <t>a)</t>
    </r>
    <r>
      <rPr>
        <sz val="7"/>
        <color indexed="8"/>
        <rFont val="Times New Roman"/>
        <family val="1"/>
      </rPr>
      <t>      </t>
    </r>
    <r>
      <rPr>
        <i/>
        <sz val="10"/>
        <color indexed="8"/>
        <rFont val="Times New Roman"/>
        <family val="1"/>
      </rPr>
      <t>Incurred But Not Reported (IBNR), Incurred but not enough reported [IBNER] claims should be included in the amount for outstanding claims.</t>
    </r>
  </si>
  <si>
    <r>
      <t>b)</t>
    </r>
    <r>
      <rPr>
        <sz val="7"/>
        <color indexed="8"/>
        <rFont val="Times New Roman"/>
        <family val="1"/>
      </rPr>
      <t>      </t>
    </r>
    <r>
      <rPr>
        <i/>
        <sz val="10"/>
        <color indexed="8"/>
        <rFont val="Times New Roman"/>
        <family val="1"/>
      </rPr>
      <t>Claims includes specific claims settlement cost but not expenses of management</t>
    </r>
  </si>
  <si>
    <r>
      <t>c)</t>
    </r>
    <r>
      <rPr>
        <sz val="7"/>
        <color indexed="8"/>
        <rFont val="Times New Roman"/>
        <family val="1"/>
      </rPr>
      <t>       </t>
    </r>
    <r>
      <rPr>
        <i/>
        <sz val="10"/>
        <color indexed="8"/>
        <rFont val="Times New Roman"/>
        <family val="1"/>
      </rPr>
      <t>The surveyor fees, legal and other expenses shall also form part of claims cost.</t>
    </r>
  </si>
  <si>
    <r>
      <t>d)</t>
    </r>
    <r>
      <rPr>
        <sz val="7"/>
        <color indexed="8"/>
        <rFont val="Times New Roman"/>
        <family val="1"/>
      </rPr>
      <t>      </t>
    </r>
    <r>
      <rPr>
        <i/>
        <sz val="10"/>
        <color indexed="8"/>
        <rFont val="Times New Roman"/>
        <family val="1"/>
      </rPr>
      <t>Claims</t>
    </r>
    <r>
      <rPr>
        <sz val="10"/>
        <color indexed="8"/>
        <rFont val="Times New Roman"/>
        <family val="1"/>
      </rPr>
      <t> </t>
    </r>
    <r>
      <rPr>
        <i/>
        <sz val="10"/>
        <color indexed="8"/>
        <rFont val="Times New Roman"/>
        <family val="1"/>
      </rPr>
      <t>cost should be adjusted for estimated salvage value if there is a sufficient certainty of its realisation.</t>
    </r>
  </si>
  <si>
    <t>FORM NL-5 - CLAIMS SCHEDULE   MARINE</t>
  </si>
  <si>
    <t>FORM NL-5 - CLAIMS SCHEDULE   MISCELLANEOUS</t>
  </si>
  <si>
    <t>FOR THE QUARTER 30.09.2010</t>
  </si>
  <si>
    <t xml:space="preserve">FOR THE QUARTER </t>
  </si>
  <si>
    <t>UP TO THE QUARTER 31.12.2010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</si>
</sst>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b/>
      <sz val="9"/>
      <name val="Times New Roman"/>
      <family val="1"/>
    </font>
    <font>
      <sz val="7"/>
      <color indexed="8"/>
      <name val="Times New Roman"/>
      <family val="1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1" applyBorder="1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9" fillId="0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/>
    <xf numFmtId="0" fontId="5" fillId="0" borderId="0" xfId="1" applyFont="1" applyBorder="1"/>
    <xf numFmtId="0" fontId="8" fillId="0" borderId="0" xfId="1" applyFont="1" applyBorder="1" applyAlignment="1">
      <alignment horizontal="justify"/>
    </xf>
    <xf numFmtId="0" fontId="8" fillId="0" borderId="0" xfId="1" applyFont="1" applyBorder="1" applyAlignment="1">
      <alignment horizontal="left" vertical="top" wrapText="1"/>
    </xf>
    <xf numFmtId="0" fontId="8" fillId="0" borderId="0" xfId="1" applyFont="1" applyBorder="1" applyAlignment="1">
      <alignment vertical="top" wrapText="1"/>
    </xf>
    <xf numFmtId="0" fontId="7" fillId="0" borderId="1" xfId="1" applyFont="1" applyBorder="1" applyAlignment="1">
      <alignment wrapText="1"/>
    </xf>
    <xf numFmtId="3" fontId="7" fillId="0" borderId="1" xfId="1" applyNumberFormat="1" applyFont="1" applyBorder="1" applyAlignment="1">
      <alignment vertical="top" wrapText="1"/>
    </xf>
    <xf numFmtId="3" fontId="2" fillId="0" borderId="1" xfId="1" applyNumberFormat="1" applyBorder="1"/>
    <xf numFmtId="0" fontId="2" fillId="0" borderId="1" xfId="1" applyBorder="1"/>
    <xf numFmtId="3" fontId="11" fillId="0" borderId="1" xfId="1" applyNumberFormat="1" applyFont="1" applyBorder="1"/>
    <xf numFmtId="0" fontId="0" fillId="0" borderId="1" xfId="0" applyBorder="1"/>
    <xf numFmtId="3" fontId="7" fillId="0" borderId="1" xfId="1" applyNumberFormat="1" applyFont="1" applyBorder="1"/>
    <xf numFmtId="0" fontId="8" fillId="0" borderId="0" xfId="1" applyFont="1" applyBorder="1" applyAlignment="1">
      <alignment vertical="top" wrapText="1"/>
    </xf>
    <xf numFmtId="0" fontId="8" fillId="0" borderId="0" xfId="1" applyFont="1" applyBorder="1" applyAlignment="1">
      <alignment horizontal="left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"/>
  <sheetViews>
    <sheetView tabSelected="1" topLeftCell="A31" zoomScale="200" zoomScaleNormal="200" workbookViewId="0">
      <selection activeCell="E39" sqref="E39"/>
    </sheetView>
  </sheetViews>
  <sheetFormatPr defaultRowHeight="15"/>
  <cols>
    <col min="1" max="1" width="3.7109375" customWidth="1"/>
    <col min="2" max="2" width="20.140625" customWidth="1"/>
    <col min="3" max="3" width="12.28515625" customWidth="1"/>
    <col min="4" max="4" width="12.42578125" customWidth="1"/>
    <col min="5" max="5" width="12" customWidth="1"/>
    <col min="6" max="6" width="14.42578125" customWidth="1"/>
  </cols>
  <sheetData>
    <row r="1" spans="1:8">
      <c r="A1" s="7" t="s">
        <v>0</v>
      </c>
      <c r="B1" s="1"/>
      <c r="C1" s="1"/>
      <c r="D1" s="1"/>
      <c r="E1" s="1"/>
      <c r="F1" s="1"/>
    </row>
    <row r="2" spans="1:8">
      <c r="A2" s="7" t="s">
        <v>1</v>
      </c>
      <c r="B2" s="1"/>
      <c r="C2" s="1"/>
      <c r="D2" s="1"/>
      <c r="E2" s="1"/>
      <c r="F2" s="1"/>
    </row>
    <row r="3" spans="1:8">
      <c r="A3" s="8"/>
      <c r="B3" s="1"/>
      <c r="C3" s="1"/>
      <c r="D3" s="1"/>
      <c r="E3" s="1"/>
      <c r="F3" s="1"/>
    </row>
    <row r="4" spans="1:8" ht="63" customHeight="1">
      <c r="A4" s="6"/>
      <c r="B4" s="6" t="s">
        <v>2</v>
      </c>
      <c r="C4" s="5" t="s">
        <v>22</v>
      </c>
      <c r="D4" s="5" t="s">
        <v>23</v>
      </c>
      <c r="E4" s="5" t="s">
        <v>3</v>
      </c>
      <c r="F4" s="5" t="s">
        <v>4</v>
      </c>
    </row>
    <row r="5" spans="1:8">
      <c r="A5" s="2"/>
      <c r="B5" s="2"/>
      <c r="C5" s="2"/>
      <c r="D5" s="2" t="s">
        <v>5</v>
      </c>
      <c r="E5" s="2" t="s">
        <v>5</v>
      </c>
      <c r="F5" s="2" t="s">
        <v>5</v>
      </c>
      <c r="H5" s="2"/>
    </row>
    <row r="6" spans="1:8">
      <c r="A6" s="3"/>
      <c r="B6" s="3" t="s">
        <v>6</v>
      </c>
      <c r="C6" s="3"/>
      <c r="D6" s="15"/>
      <c r="E6" s="15"/>
      <c r="F6" s="17"/>
    </row>
    <row r="7" spans="1:8" ht="14.25" customHeight="1">
      <c r="A7" s="3"/>
      <c r="B7" s="3" t="s">
        <v>7</v>
      </c>
      <c r="D7" s="13">
        <f>1669834+15081</f>
        <v>1684915</v>
      </c>
      <c r="E7" s="13"/>
      <c r="F7" s="16">
        <f>1591702+168+22324</f>
        <v>1614194</v>
      </c>
    </row>
    <row r="8" spans="1:8" ht="31.5" customHeight="1">
      <c r="A8" s="3"/>
      <c r="B8" s="12" t="s">
        <v>8</v>
      </c>
      <c r="D8" s="13">
        <v>4616201</v>
      </c>
      <c r="E8" s="13"/>
      <c r="F8" s="13">
        <f>6599552+15982+242800</f>
        <v>6858334</v>
      </c>
    </row>
    <row r="9" spans="1:8" ht="43.5" customHeight="1">
      <c r="A9" s="3"/>
      <c r="B9" s="12" t="s">
        <v>9</v>
      </c>
      <c r="D9" s="13">
        <v>3734701</v>
      </c>
      <c r="E9" s="13"/>
      <c r="F9" s="13">
        <f>4775257+17855+165686-59270</f>
        <v>4899528</v>
      </c>
    </row>
    <row r="10" spans="1:8">
      <c r="A10" s="3"/>
      <c r="B10" s="12" t="s">
        <v>10</v>
      </c>
      <c r="D10" s="13">
        <v>2633100</v>
      </c>
      <c r="E10" s="13"/>
      <c r="F10" s="13">
        <f>+F7+F8-F9</f>
        <v>3573000</v>
      </c>
    </row>
    <row r="11" spans="1:8" ht="35.25" customHeight="1">
      <c r="A11" s="3"/>
      <c r="B11" s="3" t="s">
        <v>11</v>
      </c>
      <c r="D11" s="13">
        <v>156488</v>
      </c>
      <c r="E11" s="13"/>
      <c r="F11" s="13">
        <v>308900</v>
      </c>
    </row>
    <row r="12" spans="1:8" ht="31.5" customHeight="1">
      <c r="A12" s="3"/>
      <c r="B12" s="3" t="s">
        <v>12</v>
      </c>
      <c r="D12" s="13">
        <v>381228</v>
      </c>
      <c r="E12" s="13"/>
      <c r="F12" s="13">
        <v>1526556</v>
      </c>
    </row>
    <row r="13" spans="1:8">
      <c r="A13" s="3"/>
      <c r="B13" s="4" t="s">
        <v>13</v>
      </c>
      <c r="D13" s="13">
        <f>D7+D11-D12+D8-D9</f>
        <v>2341675</v>
      </c>
      <c r="E13" s="13"/>
      <c r="F13" s="13">
        <f>+F10+F11-F12</f>
        <v>2355344</v>
      </c>
    </row>
    <row r="14" spans="1:8">
      <c r="A14" s="7" t="s">
        <v>19</v>
      </c>
      <c r="B14" s="1"/>
      <c r="C14" s="1"/>
      <c r="D14" s="1"/>
      <c r="E14" s="1"/>
      <c r="F14" s="1"/>
    </row>
    <row r="15" spans="1:8">
      <c r="A15" s="7" t="s">
        <v>1</v>
      </c>
      <c r="B15" s="1"/>
      <c r="C15" s="1"/>
      <c r="D15" s="1"/>
      <c r="E15" s="1"/>
      <c r="F15" s="1"/>
    </row>
    <row r="16" spans="1:8">
      <c r="A16" s="8"/>
      <c r="B16" s="1"/>
      <c r="C16" s="1"/>
      <c r="D16" s="1"/>
      <c r="E16" s="1"/>
      <c r="F16" s="1"/>
    </row>
    <row r="17" spans="1:6" ht="60">
      <c r="A17" s="6"/>
      <c r="B17" s="6" t="s">
        <v>2</v>
      </c>
      <c r="C17" s="5" t="s">
        <v>21</v>
      </c>
      <c r="D17" s="5" t="s">
        <v>23</v>
      </c>
      <c r="E17" s="5" t="s">
        <v>3</v>
      </c>
      <c r="F17" s="5" t="s">
        <v>4</v>
      </c>
    </row>
    <row r="18" spans="1:6">
      <c r="A18" s="2"/>
      <c r="B18" s="2"/>
      <c r="C18" s="2"/>
      <c r="D18" s="2" t="s">
        <v>5</v>
      </c>
      <c r="E18" s="2" t="s">
        <v>5</v>
      </c>
      <c r="F18" s="2" t="s">
        <v>5</v>
      </c>
    </row>
    <row r="19" spans="1:6">
      <c r="A19" s="3"/>
      <c r="B19" s="3" t="s">
        <v>6</v>
      </c>
      <c r="C19" s="3"/>
      <c r="D19" s="15"/>
      <c r="E19" s="15"/>
      <c r="F19" s="17"/>
    </row>
    <row r="20" spans="1:6">
      <c r="A20" s="3"/>
      <c r="B20" s="3" t="s">
        <v>7</v>
      </c>
      <c r="C20" s="17"/>
      <c r="D20" s="13">
        <v>1483349</v>
      </c>
      <c r="E20" s="13"/>
      <c r="F20" s="18">
        <f>416041+656188</f>
        <v>1072229</v>
      </c>
    </row>
    <row r="21" spans="1:6" ht="26.25">
      <c r="A21" s="3"/>
      <c r="B21" s="12" t="s">
        <v>8</v>
      </c>
      <c r="C21" s="17"/>
      <c r="D21" s="13">
        <v>1649057</v>
      </c>
      <c r="E21" s="13"/>
      <c r="F21" s="13">
        <f>1408680+1876831</f>
        <v>3285511</v>
      </c>
    </row>
    <row r="22" spans="1:6" ht="39">
      <c r="A22" s="3"/>
      <c r="B22" s="12" t="s">
        <v>9</v>
      </c>
      <c r="C22" s="17"/>
      <c r="D22" s="13">
        <v>1466058</v>
      </c>
      <c r="E22" s="13"/>
      <c r="F22" s="13">
        <f>1736669+2176982-94211</f>
        <v>3819440</v>
      </c>
    </row>
    <row r="23" spans="1:6">
      <c r="A23" s="3"/>
      <c r="B23" s="12" t="s">
        <v>10</v>
      </c>
      <c r="C23" s="17"/>
      <c r="D23" s="13">
        <v>841600</v>
      </c>
      <c r="E23" s="13"/>
      <c r="F23" s="13">
        <f>+F20+F21-F22</f>
        <v>538300</v>
      </c>
    </row>
    <row r="24" spans="1:6" ht="25.5">
      <c r="A24" s="3"/>
      <c r="B24" s="3" t="s">
        <v>11</v>
      </c>
      <c r="C24" s="17"/>
      <c r="D24" s="13">
        <v>112274</v>
      </c>
      <c r="E24" s="13"/>
      <c r="F24" s="13">
        <v>56900</v>
      </c>
    </row>
    <row r="25" spans="1:6" ht="25.5">
      <c r="A25" s="3"/>
      <c r="B25" s="3" t="s">
        <v>12</v>
      </c>
      <c r="C25" s="17"/>
      <c r="D25" s="13">
        <v>981841</v>
      </c>
      <c r="E25" s="13"/>
      <c r="F25" s="13">
        <v>507147</v>
      </c>
    </row>
    <row r="26" spans="1:6">
      <c r="A26" s="3"/>
      <c r="B26" s="4" t="s">
        <v>13</v>
      </c>
      <c r="C26" s="17"/>
      <c r="D26" s="13">
        <f>D20+D24-D25+D21-D22</f>
        <v>796781</v>
      </c>
      <c r="E26" s="13"/>
      <c r="F26" s="13">
        <f>+F23+F24-F25</f>
        <v>88053</v>
      </c>
    </row>
    <row r="27" spans="1:6">
      <c r="A27" s="7" t="s">
        <v>20</v>
      </c>
      <c r="B27" s="1"/>
      <c r="C27" s="1"/>
      <c r="D27" s="1"/>
      <c r="E27" s="1"/>
      <c r="F27" s="1"/>
    </row>
    <row r="28" spans="1:6">
      <c r="A28" s="7" t="s">
        <v>1</v>
      </c>
      <c r="B28" s="1"/>
      <c r="C28" s="1"/>
      <c r="D28" s="1"/>
      <c r="E28" s="1"/>
      <c r="F28" s="1"/>
    </row>
    <row r="29" spans="1:6">
      <c r="A29" s="8"/>
      <c r="B29" s="1"/>
      <c r="C29" s="1"/>
      <c r="D29" s="1"/>
      <c r="E29" s="1"/>
      <c r="F29" s="1"/>
    </row>
    <row r="30" spans="1:6" ht="60">
      <c r="A30" s="6"/>
      <c r="B30" s="6" t="s">
        <v>2</v>
      </c>
      <c r="C30" s="5" t="s">
        <v>22</v>
      </c>
      <c r="D30" s="5" t="s">
        <v>23</v>
      </c>
      <c r="E30" s="5" t="s">
        <v>3</v>
      </c>
      <c r="F30" s="5" t="s">
        <v>4</v>
      </c>
    </row>
    <row r="31" spans="1:6">
      <c r="A31" s="2"/>
      <c r="B31" s="2"/>
      <c r="C31" s="2"/>
      <c r="D31" s="2" t="s">
        <v>5</v>
      </c>
      <c r="E31" s="2" t="s">
        <v>5</v>
      </c>
      <c r="F31" s="2" t="s">
        <v>5</v>
      </c>
    </row>
    <row r="32" spans="1:6">
      <c r="A32" s="3"/>
      <c r="B32" s="3" t="s">
        <v>6</v>
      </c>
      <c r="C32" s="3"/>
      <c r="D32" s="15"/>
      <c r="E32" s="15"/>
      <c r="F32" s="14"/>
    </row>
    <row r="33" spans="1:6">
      <c r="A33" s="3"/>
      <c r="B33" s="3" t="s">
        <v>7</v>
      </c>
      <c r="D33" s="13">
        <v>24826065</v>
      </c>
      <c r="E33" s="13"/>
      <c r="F33" s="13">
        <f>18711808+2905449</f>
        <v>21617257</v>
      </c>
    </row>
    <row r="34" spans="1:6" ht="26.25">
      <c r="A34" s="3"/>
      <c r="B34" s="12" t="s">
        <v>8</v>
      </c>
      <c r="D34" s="13">
        <v>42641917</v>
      </c>
      <c r="E34" s="13"/>
      <c r="F34" s="13">
        <f>37878776+3855469</f>
        <v>41734245</v>
      </c>
    </row>
    <row r="35" spans="1:6" ht="39">
      <c r="A35" s="3"/>
      <c r="B35" s="12" t="s">
        <v>9</v>
      </c>
      <c r="D35" s="13">
        <v>36678763</v>
      </c>
      <c r="E35" s="13"/>
      <c r="F35" s="13">
        <v>39331102</v>
      </c>
    </row>
    <row r="36" spans="1:6">
      <c r="A36" s="3"/>
      <c r="B36" s="12" t="s">
        <v>10</v>
      </c>
      <c r="D36" s="13">
        <v>30816500</v>
      </c>
      <c r="E36" s="13"/>
      <c r="F36" s="13">
        <f>+F33+F34-F35</f>
        <v>24020400</v>
      </c>
    </row>
    <row r="37" spans="1:6" ht="25.5">
      <c r="A37" s="3"/>
      <c r="B37" s="3" t="s">
        <v>11</v>
      </c>
      <c r="D37" s="13">
        <v>1950174</v>
      </c>
      <c r="E37" s="13"/>
      <c r="F37" s="13">
        <v>3126400</v>
      </c>
    </row>
    <row r="38" spans="1:6" ht="25.5">
      <c r="A38" s="3"/>
      <c r="B38" s="3" t="s">
        <v>12</v>
      </c>
      <c r="D38" s="13">
        <v>4472923</v>
      </c>
      <c r="E38" s="13"/>
      <c r="F38" s="13">
        <f>5874100-24</f>
        <v>5874076</v>
      </c>
    </row>
    <row r="39" spans="1:6">
      <c r="A39" s="3"/>
      <c r="B39" s="4" t="s">
        <v>13</v>
      </c>
      <c r="D39" s="13">
        <f>D33+D37-D38+D34-D35</f>
        <v>28266470</v>
      </c>
      <c r="E39" s="13"/>
      <c r="F39" s="13">
        <f>+F36+F37-F38</f>
        <v>21272724</v>
      </c>
    </row>
    <row r="40" spans="1:6" ht="39">
      <c r="A40" s="9" t="s">
        <v>14</v>
      </c>
      <c r="B40" s="1"/>
      <c r="C40" s="1"/>
      <c r="D40" s="1"/>
      <c r="E40" s="1"/>
      <c r="F40" s="1"/>
    </row>
    <row r="41" spans="1:6">
      <c r="A41" s="20" t="s">
        <v>15</v>
      </c>
      <c r="B41" s="20"/>
      <c r="C41" s="20"/>
      <c r="D41" s="20"/>
      <c r="E41" s="20"/>
      <c r="F41" s="10"/>
    </row>
    <row r="42" spans="1:6">
      <c r="A42" s="20" t="s">
        <v>16</v>
      </c>
      <c r="B42" s="20"/>
      <c r="C42" s="20"/>
      <c r="D42" s="20"/>
      <c r="E42" s="20"/>
      <c r="F42" s="10"/>
    </row>
    <row r="43" spans="1:6">
      <c r="A43" s="19" t="s">
        <v>17</v>
      </c>
      <c r="B43" s="19"/>
      <c r="C43" s="19"/>
      <c r="D43" s="19"/>
      <c r="E43" s="19"/>
      <c r="F43" s="11"/>
    </row>
    <row r="44" spans="1:6">
      <c r="A44" s="19" t="s">
        <v>18</v>
      </c>
      <c r="B44" s="19"/>
      <c r="C44" s="19"/>
      <c r="D44" s="19"/>
      <c r="E44" s="19"/>
      <c r="F44" s="11"/>
    </row>
  </sheetData>
  <mergeCells count="4">
    <mergeCell ref="A44:E44"/>
    <mergeCell ref="A41:E41"/>
    <mergeCell ref="A42:E42"/>
    <mergeCell ref="A43:E43"/>
  </mergeCells>
  <pageMargins left="0.7" right="0.7" top="0.75" bottom="0.75" header="0.3" footer="0.3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2011-02-02T10:11:54Z</cp:lastPrinted>
  <dcterms:created xsi:type="dcterms:W3CDTF">2010-10-25T07:01:21Z</dcterms:created>
  <dcterms:modified xsi:type="dcterms:W3CDTF">2011-02-14T12:48:31Z</dcterms:modified>
</cp:coreProperties>
</file>