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20 RECPT AND PAYM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49" i="1"/>
  <c r="E49"/>
  <c r="F43"/>
  <c r="E43"/>
  <c r="F24"/>
  <c r="F47" s="1"/>
  <c r="F53" s="1"/>
  <c r="E24"/>
  <c r="E47" s="1"/>
  <c r="E53" s="1"/>
  <c r="F8"/>
  <c r="E8"/>
  <c r="B2"/>
</calcChain>
</file>

<file path=xl/sharedStrings.xml><?xml version="1.0" encoding="utf-8"?>
<sst xmlns="http://schemas.openxmlformats.org/spreadsheetml/2006/main" count="54" uniqueCount="51">
  <si>
    <t>NATIONAL INSURANCE COMPANY LIMITED</t>
  </si>
  <si>
    <t>CIN: U10200WB1906GOI001713</t>
  </si>
  <si>
    <t>FORM NL-20-RECEIPTS AND PAYMENTS</t>
  </si>
  <si>
    <t>Cash Flow Statement as at June 30, 2017 (Direct Method)</t>
  </si>
  <si>
    <t>(IN Rs. '000)</t>
  </si>
  <si>
    <t>PARTICULARS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</si>
  <si>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</si>
  <si>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</si>
  <si>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</si>
  <si>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</si>
  <si>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</si>
  <si>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</si>
  <si>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</si>
  <si>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</si>
  <si>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</si>
  <si>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</si>
  <si>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 (Including House Building Loan)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</si>
  <si>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</si>
  <si>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</si>
  <si>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</si>
  <si>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</si>
  <si>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</si>
  <si>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</si>
  <si>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</si>
  <si>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</si>
  <si>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</si>
  <si>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</si>
  <si>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</si>
  <si>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</si>
  <si>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</si>
  <si>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</si>
  <si>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</si>
  <si>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</si>
  <si>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</si>
  <si>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</si>
  <si>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</si>
  <si>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</si>
  <si>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</si>
  <si>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</si>
  <si>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</si>
  <si>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</si>
  <si>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</si>
  <si>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</si>
  <si>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 (due to translation of assets and liabilities)</t>
  </si>
  <si>
    <t>E.</t>
  </si>
  <si>
    <t>Net increase in Cash &amp; Cash Equivalents: (A+B+C+D)</t>
  </si>
  <si>
    <t>Cash and cash equivalents at the beginning of the year</t>
  </si>
  <si>
    <t>a. Cash (including cheques, drafts and stamps)</t>
  </si>
  <si>
    <t>b. Bank balances</t>
  </si>
  <si>
    <t>c. Remittances in transit</t>
  </si>
  <si>
    <t>Cash and cash equivalents at the end of the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</si>
</sst>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5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1" fontId="2" fillId="0" borderId="8" xfId="0" applyNumberFormat="1" applyFont="1" applyFill="1" applyBorder="1"/>
    <xf numFmtId="1" fontId="5" fillId="0" borderId="8" xfId="0" applyNumberFormat="1" applyFont="1" applyFill="1" applyBorder="1"/>
    <xf numFmtId="0" fontId="5" fillId="0" borderId="7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2" xfId="0" applyNumberFormat="1" applyFont="1" applyFill="1" applyBorder="1"/>
    <xf numFmtId="0" fontId="2" fillId="0" borderId="12" xfId="0" applyFont="1" applyFill="1" applyBorder="1"/>
    <xf numFmtId="0" fontId="5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15" xfId="0" applyFont="1" applyFill="1" applyBorder="1"/>
    <xf numFmtId="1" fontId="5" fillId="0" borderId="16" xfId="0" applyNumberFormat="1" applyFont="1" applyFill="1" applyBorder="1"/>
    <xf numFmtId="0" fontId="5" fillId="0" borderId="1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8" xfId="0" applyFont="1" applyFill="1" applyBorder="1"/>
    <xf numFmtId="1" fontId="2" fillId="0" borderId="19" xfId="0" applyNumberFormat="1" applyFont="1" applyFill="1" applyBorder="1"/>
    <xf numFmtId="0" fontId="2" fillId="0" borderId="19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/>
    <xf numFmtId="1" fontId="2" fillId="0" borderId="7" xfId="0" applyNumberFormat="1" applyFont="1" applyFill="1" applyBorder="1"/>
    <xf numFmtId="0" fontId="5" fillId="0" borderId="20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Fill="1" applyBorder="1"/>
    <xf numFmtId="1" fontId="2" fillId="0" borderId="11" xfId="0" applyNumberFormat="1" applyFont="1" applyFill="1" applyBorder="1"/>
    <xf numFmtId="0" fontId="6" fillId="0" borderId="5" xfId="0" applyFont="1" applyBorder="1" applyAlignment="1">
      <alignment horizontal="center"/>
    </xf>
    <xf numFmtId="0" fontId="6" fillId="0" borderId="25" xfId="0" applyFont="1" applyBorder="1"/>
    <xf numFmtId="0" fontId="5" fillId="0" borderId="26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Fill="1" applyBorder="1"/>
    <xf numFmtId="1" fontId="2" fillId="0" borderId="28" xfId="0" applyNumberFormat="1" applyFont="1" applyFill="1" applyBorder="1"/>
    <xf numFmtId="0" fontId="2" fillId="0" borderId="29" xfId="0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L1" t="str">
            <v>As at 30-09-2017</v>
          </cell>
          <cell r="M1" t="str">
            <v>As at 30-09-2016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>
    <tabColor rgb="FF92D050"/>
  </sheetPr>
  <dimension ref="B1:H58"/>
  <sheetViews>
    <sheetView showZeros="0" tabSelected="1" topLeftCell="A46" workbookViewId="0">
      <selection activeCell="E58" sqref="E58"/>
    </sheetView>
  </sheetViews>
  <sheetFormatPr defaultRowHeight="21"/>
  <cols>
    <col min="1" max="1" width="9.140625" style="2"/>
    <col min="2" max="2" width="7.85546875" style="4" customWidth="1"/>
    <col min="3" max="3" width="7.85546875" style="2" customWidth="1"/>
    <col min="4" max="4" width="82.7109375" style="2" customWidth="1"/>
    <col min="5" max="5" width="21.140625" style="2" customWidth="1"/>
    <col min="6" max="6" width="22.42578125" style="2" customWidth="1"/>
    <col min="7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  <c r="F1" s="1"/>
    </row>
    <row r="2" spans="2:8">
      <c r="B2" s="1" t="str">
        <f>[1]INDEX!A4</f>
        <v>Registration No. 58 and Date of Renewal of Registration with IRDA - 27/01/2017</v>
      </c>
      <c r="C2" s="1"/>
      <c r="D2" s="1"/>
      <c r="E2" s="1"/>
      <c r="F2" s="1"/>
    </row>
    <row r="3" spans="2:8">
      <c r="B3" s="1" t="s">
        <v>1</v>
      </c>
      <c r="C3" s="1"/>
      <c r="D3" s="1"/>
      <c r="E3" s="1"/>
      <c r="F3" s="1"/>
    </row>
    <row r="5" spans="2:8" ht="22.5">
      <c r="B5" s="1" t="s">
        <v>2</v>
      </c>
      <c r="C5" s="1"/>
      <c r="D5" s="1"/>
      <c r="E5" s="1"/>
      <c r="F5" s="1"/>
      <c r="H5" s="3"/>
    </row>
    <row r="6" spans="2:8">
      <c r="B6" s="1" t="s">
        <v>3</v>
      </c>
      <c r="C6" s="1"/>
      <c r="D6" s="1"/>
      <c r="E6" s="1"/>
      <c r="F6" s="1"/>
    </row>
    <row r="7" spans="2:8" ht="21.75" thickBot="1">
      <c r="F7" s="5" t="s">
        <v>4</v>
      </c>
      <c r="H7" s="6"/>
    </row>
    <row r="8" spans="2:8" s="11" customFormat="1" ht="38.25" customHeight="1">
      <c r="B8" s="7"/>
      <c r="C8" s="8"/>
      <c r="D8" s="9" t="s">
        <v>5</v>
      </c>
      <c r="E8" s="10" t="str">
        <f>[1]INDEX!L1</f>
        <v>As at 30-09-2017</v>
      </c>
      <c r="F8" s="10" t="str">
        <f>[1]INDEX!M1</f>
        <v>As at 30-09-2016</v>
      </c>
    </row>
    <row r="9" spans="2:8">
      <c r="B9" s="12" t="s">
        <v>6</v>
      </c>
      <c r="C9" s="13"/>
      <c r="D9" s="14" t="s">
        <v>7</v>
      </c>
      <c r="E9" s="15"/>
      <c r="F9" s="15"/>
    </row>
    <row r="10" spans="2:8">
      <c r="B10" s="12"/>
      <c r="C10" s="16">
        <v>1</v>
      </c>
      <c r="D10" s="17" t="s">
        <v>8</v>
      </c>
      <c r="E10" s="18">
        <v>69408060.236027017</v>
      </c>
      <c r="F10" s="18">
        <v>47967780.182251804</v>
      </c>
    </row>
    <row r="11" spans="2:8">
      <c r="B11" s="12"/>
      <c r="C11" s="16">
        <v>2</v>
      </c>
      <c r="D11" s="17" t="s">
        <v>9</v>
      </c>
      <c r="E11" s="18">
        <v>6162359.992135644</v>
      </c>
      <c r="F11" s="18">
        <v>72611214.250482604</v>
      </c>
    </row>
    <row r="12" spans="2:8">
      <c r="B12" s="12"/>
      <c r="C12" s="16">
        <v>3</v>
      </c>
      <c r="D12" s="17" t="s">
        <v>10</v>
      </c>
      <c r="E12" s="18">
        <v>-4767635.9756199997</v>
      </c>
      <c r="F12" s="18">
        <v>-4046300.0283550997</v>
      </c>
    </row>
    <row r="13" spans="2:8">
      <c r="B13" s="12"/>
      <c r="C13" s="16">
        <v>4</v>
      </c>
      <c r="D13" s="17" t="s">
        <v>11</v>
      </c>
      <c r="E13" s="18">
        <v>-783513.57202859002</v>
      </c>
      <c r="F13" s="18">
        <v>-456097.23360000004</v>
      </c>
    </row>
    <row r="14" spans="2:8">
      <c r="B14" s="12"/>
      <c r="C14" s="16">
        <v>5</v>
      </c>
      <c r="D14" s="17" t="s">
        <v>12</v>
      </c>
      <c r="E14" s="18">
        <v>-44134595.336951345</v>
      </c>
      <c r="F14" s="18">
        <v>-19271220.815006401</v>
      </c>
    </row>
    <row r="15" spans="2:8">
      <c r="B15" s="12"/>
      <c r="C15" s="16">
        <v>6</v>
      </c>
      <c r="D15" s="17" t="s">
        <v>13</v>
      </c>
      <c r="E15" s="18">
        <v>-846775.60351223452</v>
      </c>
      <c r="F15" s="18">
        <v>-1733525.8776866365</v>
      </c>
    </row>
    <row r="16" spans="2:8">
      <c r="B16" s="12"/>
      <c r="C16" s="16">
        <v>7</v>
      </c>
      <c r="D16" s="17" t="s">
        <v>14</v>
      </c>
      <c r="E16" s="18">
        <v>-4445159.4156289361</v>
      </c>
      <c r="F16" s="18">
        <v>-8748786.7577192634</v>
      </c>
    </row>
    <row r="17" spans="2:6">
      <c r="B17" s="12"/>
      <c r="C17" s="16">
        <v>8</v>
      </c>
      <c r="D17" s="17" t="s">
        <v>15</v>
      </c>
      <c r="E17" s="18">
        <v>0</v>
      </c>
      <c r="F17" s="18">
        <v>0</v>
      </c>
    </row>
    <row r="18" spans="2:6">
      <c r="B18" s="12"/>
      <c r="C18" s="16">
        <v>9</v>
      </c>
      <c r="D18" s="17" t="s">
        <v>16</v>
      </c>
      <c r="E18" s="18">
        <v>-196881.84958896498</v>
      </c>
      <c r="F18" s="18">
        <v>-483153.07060260006</v>
      </c>
    </row>
    <row r="19" spans="2:6">
      <c r="B19" s="12"/>
      <c r="C19" s="16">
        <v>10</v>
      </c>
      <c r="D19" s="17" t="s">
        <v>17</v>
      </c>
      <c r="E19" s="18">
        <v>-70159.684188799991</v>
      </c>
      <c r="F19" s="18">
        <v>-33166.7195431</v>
      </c>
    </row>
    <row r="20" spans="2:6">
      <c r="B20" s="12"/>
      <c r="C20" s="16">
        <v>11</v>
      </c>
      <c r="D20" s="17" t="s">
        <v>18</v>
      </c>
      <c r="E20" s="18">
        <v>-4613584.1124999998</v>
      </c>
      <c r="F20" s="18">
        <v>-8756761.126600001</v>
      </c>
    </row>
    <row r="21" spans="2:6">
      <c r="B21" s="12"/>
      <c r="C21" s="16">
        <v>12</v>
      </c>
      <c r="D21" s="17" t="s">
        <v>19</v>
      </c>
      <c r="E21" s="18">
        <v>-12218888.034580007</v>
      </c>
      <c r="F21" s="18">
        <v>-85603689.538820013</v>
      </c>
    </row>
    <row r="22" spans="2:6">
      <c r="B22" s="12"/>
      <c r="C22" s="16">
        <v>13</v>
      </c>
      <c r="D22" s="14" t="s">
        <v>20</v>
      </c>
      <c r="E22" s="19">
        <v>3493225.6435637772</v>
      </c>
      <c r="F22" s="19">
        <v>-8553707.7351987213</v>
      </c>
    </row>
    <row r="23" spans="2:6">
      <c r="B23" s="12"/>
      <c r="C23" s="16">
        <v>14</v>
      </c>
      <c r="D23" s="17" t="s">
        <v>21</v>
      </c>
      <c r="E23" s="18">
        <v>0</v>
      </c>
      <c r="F23" s="18">
        <v>0</v>
      </c>
    </row>
    <row r="24" spans="2:6">
      <c r="B24" s="12"/>
      <c r="C24" s="16">
        <v>15</v>
      </c>
      <c r="D24" s="14" t="s">
        <v>22</v>
      </c>
      <c r="E24" s="19">
        <f>E22+E23</f>
        <v>3493225.6435637772</v>
      </c>
      <c r="F24" s="19">
        <f>F22+F23</f>
        <v>-8553707.7351987213</v>
      </c>
    </row>
    <row r="25" spans="2:6">
      <c r="B25" s="12"/>
      <c r="C25" s="16"/>
      <c r="D25" s="17"/>
      <c r="E25" s="18"/>
      <c r="F25" s="15"/>
    </row>
    <row r="26" spans="2:6">
      <c r="B26" s="12" t="s">
        <v>23</v>
      </c>
      <c r="C26" s="16"/>
      <c r="D26" s="14" t="s">
        <v>24</v>
      </c>
      <c r="E26" s="18"/>
      <c r="F26" s="15"/>
    </row>
    <row r="27" spans="2:6">
      <c r="B27" s="12"/>
      <c r="C27" s="16">
        <v>1</v>
      </c>
      <c r="D27" s="17" t="s">
        <v>25</v>
      </c>
      <c r="E27" s="18">
        <v>-586198.44465444004</v>
      </c>
      <c r="F27" s="18">
        <v>-11393110.6614687</v>
      </c>
    </row>
    <row r="28" spans="2:6">
      <c r="B28" s="12"/>
      <c r="C28" s="16">
        <v>2</v>
      </c>
      <c r="D28" s="17" t="s">
        <v>26</v>
      </c>
      <c r="E28" s="18">
        <v>6794</v>
      </c>
      <c r="F28" s="18">
        <v>10954698</v>
      </c>
    </row>
    <row r="29" spans="2:6">
      <c r="B29" s="12"/>
      <c r="C29" s="16">
        <v>3</v>
      </c>
      <c r="D29" s="17" t="s">
        <v>27</v>
      </c>
      <c r="E29" s="18">
        <v>-65992374.568000004</v>
      </c>
      <c r="F29" s="18">
        <v>-20105398.191799998</v>
      </c>
    </row>
    <row r="30" spans="2:6">
      <c r="B30" s="12"/>
      <c r="C30" s="16">
        <v>4</v>
      </c>
      <c r="D30" s="17" t="s">
        <v>28</v>
      </c>
      <c r="E30" s="18">
        <v>0</v>
      </c>
      <c r="F30" s="18">
        <v>0</v>
      </c>
    </row>
    <row r="31" spans="2:6">
      <c r="B31" s="12"/>
      <c r="C31" s="16">
        <v>5</v>
      </c>
      <c r="D31" s="17" t="s">
        <v>29</v>
      </c>
      <c r="E31" s="18">
        <v>142279767.62400001</v>
      </c>
      <c r="F31" s="18">
        <v>130786643.206</v>
      </c>
    </row>
    <row r="32" spans="2:6">
      <c r="B32" s="12"/>
      <c r="C32" s="16">
        <v>6</v>
      </c>
      <c r="D32" s="17" t="s">
        <v>30</v>
      </c>
      <c r="E32" s="18">
        <v>83460.854000000007</v>
      </c>
      <c r="F32" s="18">
        <v>32845.565999999999</v>
      </c>
    </row>
    <row r="33" spans="2:6">
      <c r="B33" s="12"/>
      <c r="C33" s="16">
        <v>7</v>
      </c>
      <c r="D33" s="17" t="s">
        <v>31</v>
      </c>
      <c r="E33" s="18">
        <v>7430668.6378216203</v>
      </c>
      <c r="F33" s="18">
        <v>7224966.4897320997</v>
      </c>
    </row>
    <row r="34" spans="2:6">
      <c r="B34" s="12"/>
      <c r="C34" s="16">
        <v>8</v>
      </c>
      <c r="D34" s="17" t="s">
        <v>32</v>
      </c>
      <c r="E34" s="18">
        <v>-86213000</v>
      </c>
      <c r="F34" s="18">
        <v>-106334205</v>
      </c>
    </row>
    <row r="35" spans="2:6">
      <c r="B35" s="12"/>
      <c r="C35" s="16">
        <v>9</v>
      </c>
      <c r="D35" s="17" t="s">
        <v>33</v>
      </c>
      <c r="E35" s="18">
        <v>-242.13</v>
      </c>
      <c r="F35" s="18">
        <v>-51.744699999999995</v>
      </c>
    </row>
    <row r="36" spans="2:6">
      <c r="B36" s="12"/>
      <c r="C36" s="16">
        <v>10</v>
      </c>
      <c r="D36" s="14" t="s">
        <v>34</v>
      </c>
      <c r="E36" s="19">
        <v>-2991123.0268328236</v>
      </c>
      <c r="F36" s="19">
        <v>11166386.663763404</v>
      </c>
    </row>
    <row r="37" spans="2:6">
      <c r="B37" s="12"/>
      <c r="C37" s="16"/>
      <c r="D37" s="17"/>
      <c r="E37" s="18"/>
      <c r="F37" s="15"/>
    </row>
    <row r="38" spans="2:6">
      <c r="B38" s="12" t="s">
        <v>35</v>
      </c>
      <c r="C38" s="16"/>
      <c r="D38" s="14" t="s">
        <v>36</v>
      </c>
      <c r="E38" s="18"/>
      <c r="F38" s="15"/>
    </row>
    <row r="39" spans="2:6">
      <c r="B39" s="12"/>
      <c r="C39" s="16">
        <v>1</v>
      </c>
      <c r="D39" s="17" t="s">
        <v>37</v>
      </c>
      <c r="E39" s="18">
        <v>0</v>
      </c>
      <c r="F39" s="18">
        <v>0</v>
      </c>
    </row>
    <row r="40" spans="2:6">
      <c r="B40" s="12"/>
      <c r="C40" s="16">
        <v>2</v>
      </c>
      <c r="D40" s="17" t="s">
        <v>38</v>
      </c>
      <c r="E40" s="18">
        <v>0</v>
      </c>
      <c r="F40" s="18">
        <v>0</v>
      </c>
    </row>
    <row r="41" spans="2:6">
      <c r="B41" s="12"/>
      <c r="C41" s="16">
        <v>3</v>
      </c>
      <c r="D41" s="17" t="s">
        <v>39</v>
      </c>
      <c r="E41" s="18">
        <v>0</v>
      </c>
      <c r="F41" s="18">
        <v>0</v>
      </c>
    </row>
    <row r="42" spans="2:6">
      <c r="B42" s="12"/>
      <c r="C42" s="16">
        <v>4</v>
      </c>
      <c r="D42" s="17" t="s">
        <v>40</v>
      </c>
      <c r="E42" s="18">
        <v>0</v>
      </c>
      <c r="F42" s="18">
        <v>-451498</v>
      </c>
    </row>
    <row r="43" spans="2:6">
      <c r="B43" s="12"/>
      <c r="C43" s="16">
        <v>5</v>
      </c>
      <c r="D43" s="14" t="s">
        <v>41</v>
      </c>
      <c r="E43" s="19">
        <f>SUM(E39:E42)</f>
        <v>0</v>
      </c>
      <c r="F43" s="19">
        <f>SUM(F39:F42)</f>
        <v>-451498</v>
      </c>
    </row>
    <row r="44" spans="2:6">
      <c r="B44" s="12"/>
      <c r="C44" s="16"/>
      <c r="D44" s="17"/>
      <c r="E44" s="18"/>
      <c r="F44" s="15"/>
    </row>
    <row r="45" spans="2:6" ht="42">
      <c r="B45" s="12" t="s">
        <v>42</v>
      </c>
      <c r="C45" s="16"/>
      <c r="D45" s="20" t="s">
        <v>43</v>
      </c>
      <c r="E45" s="19">
        <v>6966.3799800000006</v>
      </c>
      <c r="F45" s="19">
        <v>-2935.3733399999996</v>
      </c>
    </row>
    <row r="46" spans="2:6" ht="21.75" thickBot="1">
      <c r="B46" s="21"/>
      <c r="C46" s="22"/>
      <c r="D46" s="23"/>
      <c r="E46" s="24"/>
      <c r="F46" s="25"/>
    </row>
    <row r="47" spans="2:6" ht="21.75" thickBot="1">
      <c r="B47" s="26" t="s">
        <v>44</v>
      </c>
      <c r="C47" s="27"/>
      <c r="D47" s="28" t="s">
        <v>45</v>
      </c>
      <c r="E47" s="29">
        <f>E24+E36+E43+E45</f>
        <v>509068.99671095359</v>
      </c>
      <c r="F47" s="29">
        <f>F24+F36+F43+F45</f>
        <v>2158245.5552246827</v>
      </c>
    </row>
    <row r="48" spans="2:6" ht="21.75" thickBot="1">
      <c r="B48" s="30"/>
      <c r="C48" s="31"/>
      <c r="D48" s="32"/>
      <c r="E48" s="33"/>
      <c r="F48" s="34"/>
    </row>
    <row r="49" spans="2:6" ht="21.75" thickBot="1">
      <c r="B49" s="26"/>
      <c r="C49" s="35">
        <v>1</v>
      </c>
      <c r="D49" s="28" t="s">
        <v>46</v>
      </c>
      <c r="E49" s="29">
        <f>E52+E51+E50</f>
        <v>15875366</v>
      </c>
      <c r="F49" s="29">
        <f>F52+F51+F50</f>
        <v>13805689</v>
      </c>
    </row>
    <row r="50" spans="2:6">
      <c r="B50" s="36"/>
      <c r="C50" s="37"/>
      <c r="D50" s="38" t="s">
        <v>47</v>
      </c>
      <c r="E50" s="38">
        <v>1493884</v>
      </c>
      <c r="F50" s="39">
        <v>587263</v>
      </c>
    </row>
    <row r="51" spans="2:6">
      <c r="B51" s="12"/>
      <c r="C51" s="16"/>
      <c r="D51" s="17" t="s">
        <v>48</v>
      </c>
      <c r="E51" s="17">
        <v>14367779</v>
      </c>
      <c r="F51" s="39">
        <v>13202821</v>
      </c>
    </row>
    <row r="52" spans="2:6" ht="21.75" thickBot="1">
      <c r="B52" s="21"/>
      <c r="C52" s="22"/>
      <c r="D52" s="23" t="s">
        <v>49</v>
      </c>
      <c r="E52" s="23">
        <v>13703</v>
      </c>
      <c r="F52" s="39">
        <v>15605</v>
      </c>
    </row>
    <row r="53" spans="2:6" ht="21.75" thickBot="1">
      <c r="B53" s="26"/>
      <c r="C53" s="35">
        <v>2</v>
      </c>
      <c r="D53" s="28" t="s">
        <v>50</v>
      </c>
      <c r="E53" s="29">
        <f>E47+E49</f>
        <v>16384434.996710954</v>
      </c>
      <c r="F53" s="29">
        <f>F47+F49+2</f>
        <v>15963936.555224683</v>
      </c>
    </row>
    <row r="54" spans="2:6">
      <c r="B54" s="40"/>
      <c r="C54" s="41"/>
      <c r="D54" s="42" t="s">
        <v>47</v>
      </c>
      <c r="E54" s="43">
        <v>5178.211954010002</v>
      </c>
      <c r="F54" s="42">
        <v>35913</v>
      </c>
    </row>
    <row r="55" spans="2:6">
      <c r="B55" s="44"/>
      <c r="C55" s="45"/>
      <c r="D55" s="15" t="s">
        <v>48</v>
      </c>
      <c r="E55" s="43">
        <v>16378870.2075144</v>
      </c>
      <c r="F55" s="15">
        <v>16006046</v>
      </c>
    </row>
    <row r="56" spans="2:6" ht="21.75" thickBot="1">
      <c r="B56" s="46"/>
      <c r="C56" s="47"/>
      <c r="D56" s="48" t="s">
        <v>49</v>
      </c>
      <c r="E56" s="49">
        <v>387.43</v>
      </c>
      <c r="F56" s="50">
        <v>-78022</v>
      </c>
    </row>
    <row r="58" spans="2:6">
      <c r="E58" s="51"/>
    </row>
  </sheetData>
  <mergeCells count="5">
    <mergeCell ref="B1:F1"/>
    <mergeCell ref="B2:F2"/>
    <mergeCell ref="B3:F3"/>
    <mergeCell ref="B5:F5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2017-12-07T13:24:05Z</dcterms:created>
  <dcterms:modified xsi:type="dcterms:W3CDTF">2017-12-07T13:24:24Z</dcterms:modified>
</cp:coreProperties>
</file>