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75" windowWidth="22935" windowHeight="9735"/>
  </bookViews>
  <sheets>
    <sheet name="NL-13 LOANS 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E36" i="1"/>
  <c r="D36"/>
  <c r="E32"/>
  <c r="D32"/>
  <c r="E24"/>
  <c r="D24"/>
  <c r="E17"/>
  <c r="D17"/>
  <c r="E8"/>
  <c r="D8"/>
  <c r="B6"/>
  <c r="B2"/>
</calcChain>
</file>

<file path=xl/sharedStrings.xml><?xml version="1.0" encoding="utf-8"?>
<sst xmlns="http://schemas.openxmlformats.org/spreadsheetml/2006/main" count="33" uniqueCount="26">
  <si>
    <t>NATIONAL INSURANCE COMPANY LIMITED</t>
  </si>
  <si>
    <t>CIN: U10200WB1906GOI001713</t>
  </si>
  <si>
    <t>FORM NL-13-LOANS SCHEDULE</t>
  </si>
  <si>
    <t>(IN Rs. '000)</t>
  </si>
  <si>
    <t>PARTICULARS</t>
  </si>
  <si>
    <t>SECURITY-WISE CLASSIFICATION</t>
  </si>
  <si>
    <t>Secured</t>
  </si>
  <si>
    <t>(a) On mortgage of property</t>
  </si>
  <si>
    <t>(aa)  In India</t>
  </si>
  <si>
    <t>(bb) Outside India</t>
  </si>
  <si>
    <t>(b) On Shares, Bonds, Govt. Securities</t>
  </si>
  <si>
    <t>(c) Others  - House Building Loan</t>
  </si>
  <si>
    <t>Unsecured</t>
  </si>
  <si>
    <t>TOTAL</t>
  </si>
  <si>
    <t>BORROWER-WISE CLASSIFICATION</t>
  </si>
  <si>
    <t>(a) Central and State Governments</t>
  </si>
  <si>
    <t>(b) Banks and Financial Institutions</t>
  </si>
  <si>
    <t>(c) Subsidiaries</t>
  </si>
  <si>
    <t>(d) Industrial Undertakings</t>
  </si>
  <si>
    <t xml:space="preserve">(e)  Others </t>
  </si>
  <si>
    <t>PERFORMANCE-WISE CLASSIFICATION</t>
  </si>
  <si>
    <t>(a) Loans classified as standard</t>
  </si>
  <si>
    <t>(b) Non-performing loans less provisions</t>
  </si>
  <si>
    <t>MATURITY-WISE CLASSIFICATION</t>
  </si>
  <si>
    <t>(a) Short Term</t>
  </si>
  <si>
    <t>(b) Long Term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</si>
</sst>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7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4" fillId="0" borderId="0" xfId="1" applyFont="1" applyAlignment="1" applyProtection="1">
      <alignment horizontal="right"/>
    </xf>
    <xf numFmtId="0" fontId="5" fillId="0" borderId="0" xfId="0" applyFont="1" applyAlignment="1">
      <alignment horizontal="right"/>
    </xf>
    <xf numFmtId="0" fontId="2" fillId="0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4" xfId="0" applyFont="1" applyFill="1" applyBorder="1"/>
    <xf numFmtId="0" fontId="5" fillId="0" borderId="5" xfId="0" applyFont="1" applyFill="1" applyBorder="1"/>
    <xf numFmtId="0" fontId="2" fillId="0" borderId="6" xfId="0" applyFont="1" applyFill="1" applyBorder="1"/>
    <xf numFmtId="0" fontId="2" fillId="0" borderId="5" xfId="0" applyFont="1" applyFill="1" applyBorder="1"/>
    <xf numFmtId="0" fontId="2" fillId="0" borderId="7" xfId="0" applyFont="1" applyFill="1" applyBorder="1"/>
    <xf numFmtId="0" fontId="5" fillId="0" borderId="8" xfId="0" applyFont="1" applyFill="1" applyBorder="1"/>
    <xf numFmtId="0" fontId="5" fillId="0" borderId="6" xfId="0" applyFont="1" applyFill="1" applyBorder="1"/>
    <xf numFmtId="0" fontId="5" fillId="0" borderId="9" xfId="0" applyFont="1" applyFill="1" applyBorder="1"/>
    <xf numFmtId="0" fontId="2" fillId="0" borderId="10" xfId="0" applyFont="1" applyFill="1" applyBorder="1"/>
    <xf numFmtId="0" fontId="5" fillId="0" borderId="11" xfId="0" applyFont="1" applyFill="1" applyBorder="1"/>
    <xf numFmtId="0" fontId="5" fillId="0" borderId="12" xfId="0" applyFont="1" applyFill="1" applyBorder="1"/>
    <xf numFmtId="0" fontId="2" fillId="0" borderId="13" xfId="0" applyFont="1" applyFill="1" applyBorder="1"/>
    <xf numFmtId="0" fontId="5" fillId="0" borderId="14" xfId="0" applyFont="1" applyFill="1" applyBorder="1"/>
    <xf numFmtId="0" fontId="2" fillId="0" borderId="15" xfId="0" applyFont="1" applyFill="1" applyBorder="1"/>
    <xf numFmtId="0" fontId="2" fillId="0" borderId="8" xfId="0" applyFont="1" applyFill="1" applyBorder="1"/>
    <xf numFmtId="0" fontId="2" fillId="0" borderId="9" xfId="0" applyFont="1" applyFill="1" applyBorder="1"/>
    <xf numFmtId="0" fontId="5" fillId="0" borderId="0" xfId="0" applyFont="1" applyFill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COND%20QUARTER%202017-18/2ND.QUTR.2017-18/PUBLIC%20DISCLOSURE%20Q2%202017-18/PUBLIC%20DISCLOSURE%20-%202nd%20QUARTER%202017-18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TS "/>
      <sheetName val="NL-17 CURRENT LIABILITIES "/>
      <sheetName val="NL-18 PROVISIONS "/>
      <sheetName val="NL-19 MISC EXP "/>
      <sheetName val="NL-20 RECPT AND PAYMT"/>
      <sheetName val="NL-21-STATEMENT OF LIAB"/>
      <sheetName val="NL-26-CLAIMS INFO-KG TABLE I"/>
      <sheetName val="NL-30 ANALYTICAL RATIOS "/>
      <sheetName val="NL-31-RELATED PARTY TRANSACTION"/>
      <sheetName val="NL-33 SOLVENCY - KG II"/>
      <sheetName val="IRDAI-GI-TA"/>
    </sheetNames>
    <sheetDataSet>
      <sheetData sheetId="0">
        <row r="1">
          <cell r="D1" t="str">
            <v>30th SEPTEMBER 2017</v>
          </cell>
        </row>
        <row r="4">
          <cell r="A4" t="str">
            <v>Registration No. 58 and Date of Renewal of Registration with IRDA - 27/01/2017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8">
          <cell r="D8" t="str">
            <v>As at 30-09-2017</v>
          </cell>
          <cell r="E8" t="str">
            <v>As at 30-09-2016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30">
    <tabColor rgb="FF92D050"/>
  </sheetPr>
  <dimension ref="A1:G37"/>
  <sheetViews>
    <sheetView showGridLines="0" showZeros="0" tabSelected="1" workbookViewId="0">
      <selection activeCell="G12" sqref="G12"/>
    </sheetView>
  </sheetViews>
  <sheetFormatPr defaultColWidth="0" defaultRowHeight="21" customHeight="1" zeroHeight="1"/>
  <cols>
    <col min="1" max="1" width="3.85546875" style="2" customWidth="1"/>
    <col min="2" max="2" width="7.85546875" style="2" customWidth="1"/>
    <col min="3" max="3" width="82.7109375" style="2" customWidth="1"/>
    <col min="4" max="4" width="22.140625" style="2" customWidth="1"/>
    <col min="5" max="5" width="22.42578125" style="2" customWidth="1"/>
    <col min="6" max="6" width="4.28515625" style="2" customWidth="1"/>
    <col min="7" max="7" width="16.7109375" style="2" bestFit="1" customWidth="1"/>
    <col min="8" max="16384" width="9.140625" style="2" hidden="1"/>
  </cols>
  <sheetData>
    <row r="1" spans="2:7">
      <c r="B1" s="1" t="s">
        <v>0</v>
      </c>
      <c r="C1" s="1"/>
      <c r="D1" s="1"/>
      <c r="E1" s="1"/>
    </row>
    <row r="2" spans="2:7">
      <c r="B2" s="1" t="str">
        <f>[1]INDEX!$A$4</f>
        <v>Registration No. 58 and Date of Renewal of Registration with IRDA - 27/01/2017</v>
      </c>
      <c r="C2" s="1"/>
      <c r="D2" s="1"/>
      <c r="E2" s="1"/>
    </row>
    <row r="3" spans="2:7">
      <c r="B3" s="1" t="s">
        <v>1</v>
      </c>
      <c r="C3" s="1"/>
      <c r="D3" s="1"/>
      <c r="E3" s="1"/>
    </row>
    <row r="4" spans="2:7"/>
    <row r="5" spans="2:7" ht="22.5">
      <c r="B5" s="1" t="s">
        <v>2</v>
      </c>
      <c r="C5" s="1"/>
      <c r="D5" s="1"/>
      <c r="E5" s="1"/>
      <c r="G5" s="3"/>
    </row>
    <row r="6" spans="2:7">
      <c r="B6" s="1" t="str">
        <f>"Loans as at " &amp; [1]INDEX!D1</f>
        <v>Loans as at 30th SEPTEMBER 2017</v>
      </c>
      <c r="C6" s="1"/>
      <c r="D6" s="1"/>
      <c r="E6" s="1"/>
    </row>
    <row r="7" spans="2:7" ht="21.75" thickBot="1">
      <c r="E7" s="4" t="s">
        <v>3</v>
      </c>
      <c r="G7" s="5"/>
    </row>
    <row r="8" spans="2:7" s="9" customFormat="1" ht="43.5" customHeight="1">
      <c r="B8" s="6"/>
      <c r="C8" s="7" t="s">
        <v>4</v>
      </c>
      <c r="D8" s="8" t="str">
        <f>'[1]NL-8 SH CAP SCH'!D8</f>
        <v>As at 30-09-2017</v>
      </c>
      <c r="E8" s="8" t="str">
        <f>'[1]NL-8 SH CAP SCH'!E8</f>
        <v>As at 30-09-2016</v>
      </c>
    </row>
    <row r="9" spans="2:7">
      <c r="B9" s="10">
        <v>1</v>
      </c>
      <c r="C9" s="11" t="s">
        <v>5</v>
      </c>
      <c r="D9" s="12"/>
      <c r="E9" s="12"/>
    </row>
    <row r="10" spans="2:7">
      <c r="B10" s="10"/>
      <c r="C10" s="11" t="s">
        <v>6</v>
      </c>
      <c r="D10" s="12"/>
      <c r="E10" s="12"/>
    </row>
    <row r="11" spans="2:7">
      <c r="B11" s="10"/>
      <c r="C11" s="13" t="s">
        <v>7</v>
      </c>
      <c r="D11" s="12"/>
      <c r="E11" s="12"/>
    </row>
    <row r="12" spans="2:7">
      <c r="B12" s="10"/>
      <c r="C12" s="13" t="s">
        <v>8</v>
      </c>
      <c r="D12" s="12">
        <v>244484</v>
      </c>
      <c r="E12" s="12">
        <v>440079</v>
      </c>
    </row>
    <row r="13" spans="2:7">
      <c r="B13" s="10"/>
      <c r="C13" s="13" t="s">
        <v>9</v>
      </c>
      <c r="D13" s="12">
        <v>0</v>
      </c>
      <c r="E13" s="12">
        <v>0</v>
      </c>
    </row>
    <row r="14" spans="2:7">
      <c r="B14" s="10"/>
      <c r="C14" s="13" t="s">
        <v>10</v>
      </c>
      <c r="D14" s="12">
        <v>0</v>
      </c>
      <c r="E14" s="12">
        <v>0</v>
      </c>
    </row>
    <row r="15" spans="2:7">
      <c r="B15" s="10"/>
      <c r="C15" s="13" t="s">
        <v>11</v>
      </c>
      <c r="D15" s="12">
        <v>1426555</v>
      </c>
      <c r="E15" s="12">
        <v>1297507</v>
      </c>
    </row>
    <row r="16" spans="2:7" ht="21.75" thickBot="1">
      <c r="B16" s="14"/>
      <c r="C16" s="15" t="s">
        <v>12</v>
      </c>
      <c r="D16" s="16">
        <v>205892</v>
      </c>
      <c r="E16" s="17">
        <v>241379</v>
      </c>
    </row>
    <row r="17" spans="2:5" ht="21.75" thickBot="1">
      <c r="B17" s="18"/>
      <c r="C17" s="19" t="s">
        <v>13</v>
      </c>
      <c r="D17" s="20">
        <f>SUM(D11:D16)</f>
        <v>1876931</v>
      </c>
      <c r="E17" s="20">
        <f>SUM(E11:E16)</f>
        <v>1978965</v>
      </c>
    </row>
    <row r="18" spans="2:5">
      <c r="B18" s="21">
        <v>2</v>
      </c>
      <c r="C18" s="22" t="s">
        <v>14</v>
      </c>
      <c r="D18" s="23"/>
      <c r="E18" s="23"/>
    </row>
    <row r="19" spans="2:5">
      <c r="B19" s="10"/>
      <c r="C19" s="13" t="s">
        <v>15</v>
      </c>
      <c r="D19" s="12">
        <v>141662</v>
      </c>
      <c r="E19" s="12">
        <v>175449</v>
      </c>
    </row>
    <row r="20" spans="2:5">
      <c r="B20" s="10"/>
      <c r="C20" s="13" t="s">
        <v>16</v>
      </c>
      <c r="D20" s="12">
        <v>0</v>
      </c>
      <c r="E20" s="12">
        <v>0</v>
      </c>
    </row>
    <row r="21" spans="2:5">
      <c r="B21" s="10"/>
      <c r="C21" s="13" t="s">
        <v>17</v>
      </c>
      <c r="D21" s="12">
        <v>0</v>
      </c>
      <c r="E21" s="12">
        <v>0</v>
      </c>
    </row>
    <row r="22" spans="2:5">
      <c r="B22" s="10"/>
      <c r="C22" s="13" t="s">
        <v>18</v>
      </c>
      <c r="D22" s="12">
        <v>308075</v>
      </c>
      <c r="E22" s="12">
        <v>505371</v>
      </c>
    </row>
    <row r="23" spans="2:5" ht="21.75" thickBot="1">
      <c r="B23" s="14"/>
      <c r="C23" s="24" t="s">
        <v>19</v>
      </c>
      <c r="D23" s="25">
        <v>1427194</v>
      </c>
      <c r="E23" s="25">
        <v>1298145</v>
      </c>
    </row>
    <row r="24" spans="2:5" ht="21.75" thickBot="1">
      <c r="B24" s="18"/>
      <c r="C24" s="19" t="s">
        <v>13</v>
      </c>
      <c r="D24" s="20">
        <f>SUM(D18:D23)</f>
        <v>1876931</v>
      </c>
      <c r="E24" s="20">
        <f>SUM(E18:E23)</f>
        <v>1978965</v>
      </c>
    </row>
    <row r="25" spans="2:5">
      <c r="B25" s="21">
        <v>3</v>
      </c>
      <c r="C25" s="22" t="s">
        <v>20</v>
      </c>
      <c r="D25" s="23"/>
      <c r="E25" s="23"/>
    </row>
    <row r="26" spans="2:5">
      <c r="B26" s="10"/>
      <c r="C26" s="13" t="s">
        <v>21</v>
      </c>
      <c r="D26" s="12"/>
      <c r="E26" s="12"/>
    </row>
    <row r="27" spans="2:5">
      <c r="B27" s="10"/>
      <c r="C27" s="13" t="s">
        <v>8</v>
      </c>
      <c r="D27" s="12">
        <v>1579655</v>
      </c>
      <c r="E27" s="12">
        <v>1678770</v>
      </c>
    </row>
    <row r="28" spans="2:5">
      <c r="B28" s="10"/>
      <c r="C28" s="13" t="s">
        <v>9</v>
      </c>
      <c r="D28" s="12">
        <v>0</v>
      </c>
      <c r="E28" s="12">
        <v>0</v>
      </c>
    </row>
    <row r="29" spans="2:5">
      <c r="B29" s="10"/>
      <c r="C29" s="13" t="s">
        <v>22</v>
      </c>
      <c r="D29" s="12">
        <v>0</v>
      </c>
      <c r="E29" s="12">
        <v>0</v>
      </c>
    </row>
    <row r="30" spans="2:5">
      <c r="B30" s="10"/>
      <c r="C30" s="13" t="s">
        <v>8</v>
      </c>
      <c r="D30" s="12">
        <v>297276</v>
      </c>
      <c r="E30" s="12">
        <v>300195</v>
      </c>
    </row>
    <row r="31" spans="2:5" ht="21.75" thickBot="1">
      <c r="B31" s="14"/>
      <c r="C31" s="24" t="s">
        <v>9</v>
      </c>
      <c r="D31" s="25">
        <v>0</v>
      </c>
      <c r="E31" s="25">
        <v>0</v>
      </c>
    </row>
    <row r="32" spans="2:5" ht="21.75" thickBot="1">
      <c r="B32" s="18"/>
      <c r="C32" s="19" t="s">
        <v>13</v>
      </c>
      <c r="D32" s="20">
        <f>SUM(D25:D31)</f>
        <v>1876931</v>
      </c>
      <c r="E32" s="20">
        <f>SUM(E25:E31)</f>
        <v>1978965</v>
      </c>
    </row>
    <row r="33" spans="2:5">
      <c r="B33" s="21">
        <v>4</v>
      </c>
      <c r="C33" s="22" t="s">
        <v>23</v>
      </c>
      <c r="D33" s="23"/>
      <c r="E33" s="23"/>
    </row>
    <row r="34" spans="2:5">
      <c r="B34" s="10"/>
      <c r="C34" s="13" t="s">
        <v>24</v>
      </c>
      <c r="D34" s="12">
        <v>8471</v>
      </c>
      <c r="E34" s="12">
        <v>9248</v>
      </c>
    </row>
    <row r="35" spans="2:5" ht="21.75" thickBot="1">
      <c r="B35" s="10"/>
      <c r="C35" s="13" t="s">
        <v>25</v>
      </c>
      <c r="D35" s="12">
        <v>1868460</v>
      </c>
      <c r="E35" s="12">
        <v>1969717</v>
      </c>
    </row>
    <row r="36" spans="2:5" s="5" customFormat="1" ht="21.75" thickBot="1">
      <c r="B36" s="18"/>
      <c r="C36" s="19" t="s">
        <v>13</v>
      </c>
      <c r="D36" s="20">
        <f>+D34+D35</f>
        <v>1876931</v>
      </c>
      <c r="E36" s="20">
        <f>+E34+E35</f>
        <v>1978965</v>
      </c>
    </row>
    <row r="37" spans="2:5">
      <c r="B37" s="26"/>
      <c r="C37" s="26"/>
      <c r="D37" s="5"/>
      <c r="E37" s="5"/>
    </row>
  </sheetData>
  <mergeCells count="5">
    <mergeCell ref="B1:E1"/>
    <mergeCell ref="B2:E2"/>
    <mergeCell ref="B3:E3"/>
    <mergeCell ref="B5:E5"/>
    <mergeCell ref="B6:E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NL-13 LOANS 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73870</dc:creator>
  <cp:lastModifiedBy>73870</cp:lastModifiedBy>
  <dcterms:created xsi:type="dcterms:W3CDTF">2017-12-07T13:20:01Z</dcterms:created>
  <dcterms:modified xsi:type="dcterms:W3CDTF">2017-12-07T13:20:15Z</dcterms:modified>
</cp:coreProperties>
</file>