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s III to VI and NL 24,25\FORMS III &amp; VI and NL 24 &amp; NL 25\2017-18\14.12.17_1810hrs_sen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1" l="1"/>
  <c r="O23" i="1"/>
  <c r="C23" i="1" l="1"/>
  <c r="D23" i="1"/>
  <c r="E23" i="1"/>
  <c r="F23" i="1"/>
  <c r="G23" i="1"/>
  <c r="H23" i="1"/>
  <c r="I23" i="1"/>
  <c r="J23" i="1"/>
  <c r="K23" i="1"/>
  <c r="L23" i="1"/>
  <c r="B23" i="1"/>
  <c r="M22" i="1"/>
  <c r="M21" i="1"/>
  <c r="R21" i="1" s="1"/>
  <c r="M20" i="1"/>
  <c r="R20" i="1" s="1"/>
  <c r="M19" i="1"/>
  <c r="R19" i="1" s="1"/>
  <c r="M18" i="1"/>
  <c r="M13" i="1"/>
  <c r="R13" i="1" s="1"/>
  <c r="M12" i="1"/>
  <c r="R12" i="1" s="1"/>
  <c r="M14" i="1"/>
  <c r="R14" i="1" s="1"/>
  <c r="M10" i="1"/>
  <c r="R10" i="1" s="1"/>
  <c r="M23" i="1" l="1"/>
  <c r="R18" i="1"/>
  <c r="R23" i="1" s="1"/>
  <c r="R22" i="1"/>
  <c r="M11" i="1"/>
  <c r="R11" i="1" s="1"/>
</calcChain>
</file>

<file path=xl/sharedStrings.xml><?xml version="1.0" encoding="utf-8"?>
<sst xmlns="http://schemas.openxmlformats.org/spreadsheetml/2006/main" count="33" uniqueCount="32">
  <si>
    <t>SUIT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</si>
  <si>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</si>
  <si>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</si>
  <si>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</si>
  <si>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</si>
  <si>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</si>
  <si>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</si>
  <si>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</si>
  <si>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</si>
  <si>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HEALTH</t>
  </si>
  <si>
    <t>Overseas Medical</t>
  </si>
  <si>
    <t>Other Misc.</t>
  </si>
  <si>
    <t>Grand Total</t>
  </si>
  <si>
    <t>Other Dept</t>
  </si>
  <si>
    <t>NON-SUIT TOTAL</t>
  </si>
  <si>
    <t>Claims O/S at Start of Quarter</t>
  </si>
  <si>
    <t>Claims Intimated/Booked during quarter</t>
  </si>
  <si>
    <t>Claims Settled During Quarter</t>
  </si>
  <si>
    <t>Claims Repudiated during quarter</t>
  </si>
  <si>
    <t>Claims O/S at End of Quarter</t>
  </si>
  <si>
    <t>Outstanding Less than 1 month</t>
  </si>
  <si>
    <t>Outstanding between 1 month to 3 months</t>
  </si>
  <si>
    <t>Outstanding between 3 months to 6 months</t>
  </si>
  <si>
    <t>Outstanding between 6 months to 1 year</t>
  </si>
  <si>
    <t>Outstanding for 1 year and above</t>
  </si>
  <si>
    <t>PERIODIC DISCLOSURES</t>
  </si>
  <si>
    <t>FORM NL-25  : Quarterly claims data for Non-Life.</t>
  </si>
  <si>
    <t>Insurer:</t>
  </si>
  <si>
    <t>National Insurance Company Ltd</t>
  </si>
  <si>
    <t>Date:</t>
  </si>
  <si>
    <t>During Q-2, YEAR 2017-18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</si>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</sst>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2"/>
      <name val="Arial"/>
      <family val="2"/>
    </font>
    <font>
      <b/>
      <sz val="11"/>
      <color rgb="FF00B0F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NumberFormat="1" applyFont="1" applyFill="1" applyBorder="1" applyAlignment="1" applyProtection="1"/>
    <xf numFmtId="0" fontId="4" fillId="0" borderId="3" xfId="0" applyFont="1" applyBorder="1" applyAlignment="1">
      <alignment horizontal="left" vertical="top"/>
    </xf>
    <xf numFmtId="0" fontId="5" fillId="5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/>
    <xf numFmtId="0" fontId="3" fillId="0" borderId="9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2" fillId="0" borderId="0" xfId="0" applyFont="1" applyAlignment="1"/>
    <xf numFmtId="0" fontId="5" fillId="4" borderId="0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1" fontId="9" fillId="0" borderId="2" xfId="0" applyNumberFormat="1" applyFont="1" applyFill="1" applyBorder="1" applyAlignment="1">
      <alignment horizontal="right"/>
    </xf>
    <xf numFmtId="0" fontId="10" fillId="2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0" fontId="10" fillId="0" borderId="2" xfId="1" applyNumberFormat="1" applyFont="1" applyFill="1" applyBorder="1" applyAlignment="1" applyProtection="1">
      <alignment horizontal="right"/>
    </xf>
    <xf numFmtId="1" fontId="4" fillId="0" borderId="2" xfId="0" applyNumberFormat="1" applyFont="1" applyBorder="1"/>
    <xf numFmtId="0" fontId="4" fillId="0" borderId="2" xfId="0" applyFont="1" applyBorder="1"/>
    <xf numFmtId="1" fontId="4" fillId="0" borderId="0" xfId="0" applyNumberFormat="1" applyFont="1" applyFill="1"/>
    <xf numFmtId="1" fontId="4" fillId="0" borderId="0" xfId="0" applyNumberFormat="1" applyFont="1"/>
    <xf numFmtId="0" fontId="4" fillId="0" borderId="0" xfId="0" applyFont="1" applyFill="1"/>
    <xf numFmtId="0" fontId="4" fillId="0" borderId="2" xfId="0" applyNumberFormat="1" applyFont="1" applyFill="1" applyBorder="1"/>
    <xf numFmtId="0" fontId="10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4" fillId="0" borderId="10" xfId="0" applyNumberFormat="1" applyFont="1" applyFill="1" applyBorder="1"/>
    <xf numFmtId="0" fontId="9" fillId="0" borderId="10" xfId="1" applyNumberFormat="1" applyFont="1" applyFill="1" applyBorder="1" applyAlignment="1" applyProtection="1">
      <alignment horizontal="right"/>
    </xf>
    <xf numFmtId="0" fontId="9" fillId="0" borderId="10" xfId="0" applyFont="1" applyFill="1" applyBorder="1"/>
    <xf numFmtId="0" fontId="10" fillId="0" borderId="10" xfId="0" applyFont="1" applyFill="1" applyBorder="1" applyAlignment="1">
      <alignment horizontal="right"/>
    </xf>
    <xf numFmtId="0" fontId="11" fillId="0" borderId="2" xfId="0" applyFont="1" applyBorder="1"/>
    <xf numFmtId="0" fontId="11" fillId="0" borderId="0" xfId="0" applyFont="1"/>
    <xf numFmtId="1" fontId="11" fillId="0" borderId="2" xfId="0" applyNumberFormat="1" applyFont="1" applyBorder="1"/>
    <xf numFmtId="0" fontId="8" fillId="3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L21" sqref="L21"/>
    </sheetView>
  </sheetViews>
  <sheetFormatPr defaultRowHeight="15" x14ac:dyDescent="0.25"/>
  <cols>
    <col min="1" max="1" width="36.85546875" bestFit="1" customWidth="1"/>
    <col min="2" max="2" width="13.7109375" customWidth="1"/>
  </cols>
  <sheetData>
    <row r="1" spans="1: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8" x14ac:dyDescent="0.25">
      <c r="A2" s="15" t="s">
        <v>25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8" x14ac:dyDescent="0.25">
      <c r="A3" s="3" t="s">
        <v>26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8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8" x14ac:dyDescent="0.25">
      <c r="A5" s="5" t="s">
        <v>27</v>
      </c>
      <c r="B5" s="6" t="s">
        <v>28</v>
      </c>
      <c r="C5" s="4"/>
      <c r="F5" s="7" t="s">
        <v>29</v>
      </c>
      <c r="G5" s="8" t="s">
        <v>30</v>
      </c>
      <c r="H5" s="9"/>
      <c r="I5" s="6"/>
      <c r="J5" s="10"/>
      <c r="K5" s="10"/>
      <c r="L5" s="10"/>
      <c r="M5" s="10"/>
      <c r="N5" s="10"/>
      <c r="O5" s="10"/>
      <c r="P5" s="4"/>
    </row>
    <row r="6" spans="1:18" x14ac:dyDescent="0.25">
      <c r="O6" s="14"/>
      <c r="P6" s="14"/>
    </row>
    <row r="7" spans="1:18" ht="15.7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x14ac:dyDescent="0.25">
      <c r="O8" s="36" t="s">
        <v>0</v>
      </c>
      <c r="P8" s="36"/>
    </row>
    <row r="9" spans="1:18" ht="25.5" x14ac:dyDescent="0.25">
      <c r="A9" s="1"/>
      <c r="B9" s="18" t="s">
        <v>1</v>
      </c>
      <c r="C9" s="18" t="s">
        <v>2</v>
      </c>
      <c r="D9" s="18" t="s">
        <v>3</v>
      </c>
      <c r="E9" s="18" t="s">
        <v>4</v>
      </c>
      <c r="F9" s="18" t="s">
        <v>5</v>
      </c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11</v>
      </c>
      <c r="M9" s="18" t="s">
        <v>12</v>
      </c>
      <c r="N9" s="19"/>
      <c r="O9" s="18" t="s">
        <v>6</v>
      </c>
      <c r="P9" s="18" t="s">
        <v>13</v>
      </c>
      <c r="Q9" s="19"/>
      <c r="R9" s="18" t="s">
        <v>14</v>
      </c>
    </row>
    <row r="10" spans="1:18" x14ac:dyDescent="0.25">
      <c r="A10" s="1" t="s">
        <v>15</v>
      </c>
      <c r="B10" s="16">
        <v>2996</v>
      </c>
      <c r="C10" s="16">
        <v>1282</v>
      </c>
      <c r="D10" s="16">
        <v>199</v>
      </c>
      <c r="E10" s="16">
        <v>2033</v>
      </c>
      <c r="F10" s="16">
        <v>138200</v>
      </c>
      <c r="G10" s="16">
        <v>145548</v>
      </c>
      <c r="H10" s="16">
        <v>92</v>
      </c>
      <c r="I10" s="16">
        <v>3976</v>
      </c>
      <c r="J10" s="16">
        <v>227681</v>
      </c>
      <c r="K10" s="16">
        <v>42</v>
      </c>
      <c r="L10" s="16">
        <v>9519</v>
      </c>
      <c r="M10" s="20">
        <f>SUM(B10:L10)</f>
        <v>531568</v>
      </c>
      <c r="N10" s="19"/>
      <c r="O10" s="21">
        <v>145548</v>
      </c>
      <c r="P10" s="22">
        <v>4677</v>
      </c>
      <c r="Q10" s="19"/>
      <c r="R10" s="21">
        <f>M10-O10-P10</f>
        <v>381343</v>
      </c>
    </row>
    <row r="11" spans="1:18" x14ac:dyDescent="0.25">
      <c r="A11" s="1" t="s">
        <v>16</v>
      </c>
      <c r="B11" s="17">
        <v>1479</v>
      </c>
      <c r="C11" s="17">
        <v>1644</v>
      </c>
      <c r="D11" s="17">
        <v>24</v>
      </c>
      <c r="E11" s="17">
        <v>1248</v>
      </c>
      <c r="F11" s="17">
        <v>208315</v>
      </c>
      <c r="G11" s="17">
        <v>11837</v>
      </c>
      <c r="H11" s="17">
        <v>6</v>
      </c>
      <c r="I11" s="17">
        <v>6674</v>
      </c>
      <c r="J11" s="16">
        <v>506937</v>
      </c>
      <c r="K11" s="16">
        <v>7</v>
      </c>
      <c r="L11" s="17">
        <v>23885</v>
      </c>
      <c r="M11" s="20">
        <f t="shared" ref="M11:M14" si="0">SUM(B11:L11)</f>
        <v>762056</v>
      </c>
      <c r="N11" s="19"/>
      <c r="O11" s="21">
        <v>11837.375690607734</v>
      </c>
      <c r="P11" s="22"/>
      <c r="Q11" s="19"/>
      <c r="R11" s="21">
        <f t="shared" ref="R11:R14" si="1">M11-O11-P11</f>
        <v>750218.6243093923</v>
      </c>
    </row>
    <row r="12" spans="1:18" x14ac:dyDescent="0.25">
      <c r="A12" s="1" t="s">
        <v>17</v>
      </c>
      <c r="B12" s="16">
        <v>651</v>
      </c>
      <c r="C12" s="16">
        <v>1089</v>
      </c>
      <c r="D12" s="16">
        <v>31</v>
      </c>
      <c r="E12" s="16">
        <v>866</v>
      </c>
      <c r="F12" s="16">
        <v>177367</v>
      </c>
      <c r="G12" s="16">
        <v>10033</v>
      </c>
      <c r="H12" s="16">
        <v>13</v>
      </c>
      <c r="I12" s="16">
        <v>3424</v>
      </c>
      <c r="J12" s="16">
        <v>451647</v>
      </c>
      <c r="K12" s="16">
        <v>7</v>
      </c>
      <c r="L12" s="16">
        <v>21436</v>
      </c>
      <c r="M12" s="20">
        <f t="shared" si="0"/>
        <v>666564</v>
      </c>
      <c r="N12" s="19"/>
      <c r="O12" s="21">
        <v>10033</v>
      </c>
      <c r="P12" s="22"/>
      <c r="Q12" s="19"/>
      <c r="R12" s="21">
        <f t="shared" si="1"/>
        <v>656531</v>
      </c>
    </row>
    <row r="13" spans="1:18" x14ac:dyDescent="0.25">
      <c r="A13" s="1" t="s">
        <v>18</v>
      </c>
      <c r="B13" s="17">
        <v>329</v>
      </c>
      <c r="C13" s="17">
        <v>169</v>
      </c>
      <c r="D13" s="17">
        <v>8</v>
      </c>
      <c r="E13" s="17">
        <v>220</v>
      </c>
      <c r="F13" s="17">
        <v>14293</v>
      </c>
      <c r="G13" s="17">
        <v>2486</v>
      </c>
      <c r="H13" s="17">
        <v>7</v>
      </c>
      <c r="I13" s="17">
        <v>503</v>
      </c>
      <c r="J13" s="16">
        <v>37453</v>
      </c>
      <c r="K13" s="16">
        <v>1</v>
      </c>
      <c r="L13" s="17">
        <v>1307</v>
      </c>
      <c r="M13" s="20">
        <f t="shared" si="0"/>
        <v>56776</v>
      </c>
      <c r="N13" s="19"/>
      <c r="O13" s="21">
        <v>2486.3756906077347</v>
      </c>
      <c r="P13" s="22"/>
      <c r="Q13" s="19"/>
      <c r="R13" s="21">
        <f t="shared" si="1"/>
        <v>54289.624309392268</v>
      </c>
    </row>
    <row r="14" spans="1:18" x14ac:dyDescent="0.25">
      <c r="A14" s="1" t="s">
        <v>19</v>
      </c>
      <c r="B14" s="17">
        <v>3495</v>
      </c>
      <c r="C14" s="17">
        <v>1668</v>
      </c>
      <c r="D14" s="17">
        <v>184</v>
      </c>
      <c r="E14" s="17">
        <v>2195</v>
      </c>
      <c r="F14" s="17">
        <v>154855</v>
      </c>
      <c r="G14" s="17">
        <v>144866</v>
      </c>
      <c r="H14" s="17">
        <v>78</v>
      </c>
      <c r="I14" s="17">
        <v>6723</v>
      </c>
      <c r="J14" s="17">
        <v>245518</v>
      </c>
      <c r="K14" s="17">
        <v>41</v>
      </c>
      <c r="L14" s="17">
        <v>10661</v>
      </c>
      <c r="M14" s="20">
        <f t="shared" si="0"/>
        <v>570284</v>
      </c>
      <c r="N14" s="19"/>
      <c r="O14" s="21">
        <v>144866</v>
      </c>
      <c r="P14" s="22">
        <v>5776</v>
      </c>
      <c r="Q14" s="19"/>
      <c r="R14" s="21">
        <f t="shared" si="1"/>
        <v>419642</v>
      </c>
    </row>
    <row r="15" spans="1:18" x14ac:dyDescent="0.2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19"/>
      <c r="O15" s="19"/>
      <c r="P15" s="19"/>
      <c r="Q15" s="19"/>
      <c r="R15" s="24"/>
    </row>
    <row r="16" spans="1:18" x14ac:dyDescent="0.2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9"/>
      <c r="O16" s="19"/>
      <c r="P16" s="19"/>
      <c r="Q16" s="19"/>
      <c r="R16" s="24"/>
    </row>
    <row r="17" spans="1:18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9"/>
      <c r="O17" s="19"/>
      <c r="P17" s="19"/>
      <c r="Q17" s="19"/>
      <c r="R17" s="24"/>
    </row>
    <row r="18" spans="1:18" x14ac:dyDescent="0.25">
      <c r="A18" s="1" t="s">
        <v>20</v>
      </c>
      <c r="B18" s="26">
        <v>558</v>
      </c>
      <c r="C18" s="26">
        <v>293</v>
      </c>
      <c r="D18" s="26">
        <v>8</v>
      </c>
      <c r="E18" s="26">
        <v>367</v>
      </c>
      <c r="F18" s="26">
        <v>66701</v>
      </c>
      <c r="G18" s="26">
        <v>3247</v>
      </c>
      <c r="H18" s="26">
        <v>10</v>
      </c>
      <c r="I18" s="26">
        <v>1556</v>
      </c>
      <c r="J18" s="26">
        <v>185195</v>
      </c>
      <c r="K18" s="26">
        <v>1</v>
      </c>
      <c r="L18" s="26">
        <v>1631</v>
      </c>
      <c r="M18" s="27">
        <f>SUM(B18:L18)</f>
        <v>259567</v>
      </c>
      <c r="N18" s="19"/>
      <c r="O18" s="22">
        <v>3247</v>
      </c>
      <c r="P18" s="22">
        <v>34</v>
      </c>
      <c r="Q18" s="19"/>
      <c r="R18" s="21">
        <f t="shared" ref="R18:R22" si="2">M18-O18-P18</f>
        <v>256286</v>
      </c>
    </row>
    <row r="19" spans="1:18" x14ac:dyDescent="0.25">
      <c r="A19" s="1" t="s">
        <v>21</v>
      </c>
      <c r="B19" s="26">
        <v>681</v>
      </c>
      <c r="C19" s="26">
        <v>388</v>
      </c>
      <c r="D19" s="26">
        <v>14</v>
      </c>
      <c r="E19" s="26">
        <v>468</v>
      </c>
      <c r="F19" s="26">
        <v>40823</v>
      </c>
      <c r="G19" s="26">
        <v>4587</v>
      </c>
      <c r="H19" s="26">
        <v>20</v>
      </c>
      <c r="I19" s="26">
        <v>1604</v>
      </c>
      <c r="J19" s="26">
        <v>40599</v>
      </c>
      <c r="K19" s="26">
        <v>10</v>
      </c>
      <c r="L19" s="26">
        <v>1732</v>
      </c>
      <c r="M19" s="27">
        <f t="shared" ref="M19:M22" si="3">SUM(B19:L19)</f>
        <v>90926</v>
      </c>
      <c r="N19" s="19"/>
      <c r="O19" s="22">
        <v>4587</v>
      </c>
      <c r="P19" s="22">
        <v>202</v>
      </c>
      <c r="Q19" s="19"/>
      <c r="R19" s="21">
        <f t="shared" si="2"/>
        <v>86137</v>
      </c>
    </row>
    <row r="20" spans="1:18" x14ac:dyDescent="0.25">
      <c r="A20" s="1" t="s">
        <v>22</v>
      </c>
      <c r="B20" s="26">
        <v>775</v>
      </c>
      <c r="C20" s="26">
        <v>325</v>
      </c>
      <c r="D20" s="26">
        <v>39</v>
      </c>
      <c r="E20" s="26">
        <v>546</v>
      </c>
      <c r="F20" s="26">
        <v>25158</v>
      </c>
      <c r="G20" s="26">
        <v>7463</v>
      </c>
      <c r="H20" s="26">
        <v>15</v>
      </c>
      <c r="I20" s="26">
        <v>2104</v>
      </c>
      <c r="J20" s="26">
        <v>12683</v>
      </c>
      <c r="K20" s="26">
        <v>3</v>
      </c>
      <c r="L20" s="26">
        <v>1943</v>
      </c>
      <c r="M20" s="27">
        <f t="shared" si="3"/>
        <v>51054</v>
      </c>
      <c r="N20" s="19"/>
      <c r="O20" s="22">
        <v>7463</v>
      </c>
      <c r="P20" s="22">
        <v>135</v>
      </c>
      <c r="Q20" s="19"/>
      <c r="R20" s="21">
        <f t="shared" si="2"/>
        <v>43456</v>
      </c>
    </row>
    <row r="21" spans="1:18" x14ac:dyDescent="0.25">
      <c r="A21" s="1" t="s">
        <v>23</v>
      </c>
      <c r="B21" s="26">
        <v>587</v>
      </c>
      <c r="C21" s="26">
        <v>368</v>
      </c>
      <c r="D21" s="26">
        <v>49</v>
      </c>
      <c r="E21" s="26">
        <v>446</v>
      </c>
      <c r="F21" s="26">
        <v>14636</v>
      </c>
      <c r="G21" s="26">
        <v>13661</v>
      </c>
      <c r="H21" s="26">
        <v>13</v>
      </c>
      <c r="I21" s="26">
        <v>1030</v>
      </c>
      <c r="J21" s="26">
        <v>6856</v>
      </c>
      <c r="K21" s="26">
        <v>3</v>
      </c>
      <c r="L21" s="28">
        <v>1719</v>
      </c>
      <c r="M21" s="27">
        <f t="shared" si="3"/>
        <v>39368</v>
      </c>
      <c r="N21" s="19"/>
      <c r="O21" s="22">
        <v>13661</v>
      </c>
      <c r="P21" s="22">
        <v>422</v>
      </c>
      <c r="Q21" s="19"/>
      <c r="R21" s="21">
        <f t="shared" si="2"/>
        <v>25285</v>
      </c>
    </row>
    <row r="22" spans="1:18" x14ac:dyDescent="0.25">
      <c r="A22" s="12" t="s">
        <v>24</v>
      </c>
      <c r="B22" s="29">
        <v>894</v>
      </c>
      <c r="C22" s="29">
        <v>294</v>
      </c>
      <c r="D22" s="29">
        <v>74</v>
      </c>
      <c r="E22" s="29">
        <v>368</v>
      </c>
      <c r="F22" s="29">
        <v>7537</v>
      </c>
      <c r="G22" s="29">
        <v>115908</v>
      </c>
      <c r="H22" s="30">
        <v>20</v>
      </c>
      <c r="I22" s="29">
        <v>429</v>
      </c>
      <c r="J22" s="29">
        <v>185</v>
      </c>
      <c r="K22" s="29">
        <v>24</v>
      </c>
      <c r="L22" s="31">
        <v>3636</v>
      </c>
      <c r="M22" s="32">
        <f t="shared" si="3"/>
        <v>129369</v>
      </c>
      <c r="N22" s="19"/>
      <c r="O22" s="22">
        <v>115908</v>
      </c>
      <c r="P22" s="22">
        <v>4983</v>
      </c>
      <c r="Q22" s="19"/>
      <c r="R22" s="21">
        <f t="shared" si="2"/>
        <v>8478</v>
      </c>
    </row>
    <row r="23" spans="1:18" x14ac:dyDescent="0.25">
      <c r="A23" s="13" t="s">
        <v>31</v>
      </c>
      <c r="B23" s="33">
        <f>SUM(B18:B22)</f>
        <v>3495</v>
      </c>
      <c r="C23" s="33">
        <f t="shared" ref="C23:L23" si="4">SUM(C18:C22)</f>
        <v>1668</v>
      </c>
      <c r="D23" s="33">
        <f t="shared" si="4"/>
        <v>184</v>
      </c>
      <c r="E23" s="33">
        <f t="shared" si="4"/>
        <v>2195</v>
      </c>
      <c r="F23" s="33">
        <f t="shared" si="4"/>
        <v>154855</v>
      </c>
      <c r="G23" s="33">
        <f t="shared" si="4"/>
        <v>144866</v>
      </c>
      <c r="H23" s="33">
        <f t="shared" si="4"/>
        <v>78</v>
      </c>
      <c r="I23" s="33">
        <f t="shared" si="4"/>
        <v>6723</v>
      </c>
      <c r="J23" s="33">
        <f t="shared" si="4"/>
        <v>245518</v>
      </c>
      <c r="K23" s="33">
        <f t="shared" si="4"/>
        <v>41</v>
      </c>
      <c r="L23" s="33">
        <f t="shared" si="4"/>
        <v>10661</v>
      </c>
      <c r="M23" s="33">
        <f t="shared" ref="M23" si="5">SUM(M18:M22)</f>
        <v>570284</v>
      </c>
      <c r="N23" s="19"/>
      <c r="O23" s="33">
        <f>SUM(O18:O22)</f>
        <v>144866</v>
      </c>
      <c r="P23" s="33">
        <f>SUM(P18:P22)</f>
        <v>5776</v>
      </c>
      <c r="Q23" s="34"/>
      <c r="R23" s="35">
        <f>SUM(R18:R22)</f>
        <v>419642</v>
      </c>
    </row>
  </sheetData>
  <mergeCells count="2">
    <mergeCell ref="A2:P2"/>
    <mergeCell ref="O8:P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72331</dc:creator>
  <cp:lastModifiedBy>Ashish Kumar Sarangi 71743</cp:lastModifiedBy>
  <dcterms:created xsi:type="dcterms:W3CDTF">2017-12-14T10:27:53Z</dcterms:created>
  <dcterms:modified xsi:type="dcterms:W3CDTF">2017-12-14T12:44:19Z</dcterms:modified>
</cp:coreProperties>
</file>