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4 FIXED ASSETS" sheetId="1" r:id="rId1"/>
  </sheets>
  <calcPr calcId="124519"/>
</workbook>
</file>

<file path=xl/calcChain.xml><?xml version="1.0" encoding="utf-8"?>
<calcChain xmlns="http://schemas.openxmlformats.org/spreadsheetml/2006/main">
  <c r="J25" i="1"/>
  <c r="K25" s="1"/>
  <c r="F25"/>
  <c r="K23"/>
  <c r="J23"/>
  <c r="F23"/>
  <c r="L22"/>
  <c r="L24" s="1"/>
  <c r="I22"/>
  <c r="I24" s="1"/>
  <c r="H22"/>
  <c r="H24" s="1"/>
  <c r="G22"/>
  <c r="G24" s="1"/>
  <c r="E22"/>
  <c r="E24" s="1"/>
  <c r="D22"/>
  <c r="D24" s="1"/>
  <c r="C22"/>
  <c r="C24" s="1"/>
  <c r="J21"/>
  <c r="F21"/>
  <c r="K21" s="1"/>
  <c r="J20"/>
  <c r="F20"/>
  <c r="K20" s="1"/>
  <c r="K19"/>
  <c r="J19"/>
  <c r="F19"/>
  <c r="J18"/>
  <c r="F18"/>
  <c r="K18" s="1"/>
  <c r="J17"/>
  <c r="F17"/>
  <c r="K17" s="1"/>
  <c r="J16"/>
  <c r="F16"/>
  <c r="K16" s="1"/>
  <c r="J15"/>
  <c r="F15"/>
  <c r="K15" s="1"/>
  <c r="J14"/>
  <c r="K14" s="1"/>
  <c r="F14"/>
  <c r="J13"/>
  <c r="F13"/>
  <c r="K13" s="1"/>
  <c r="J12"/>
  <c r="F12"/>
  <c r="K12" s="1"/>
  <c r="K11"/>
  <c r="J11"/>
  <c r="F11"/>
  <c r="J10"/>
  <c r="K10" s="1"/>
  <c r="K22" s="1"/>
  <c r="K24" s="1"/>
  <c r="F10"/>
  <c r="F22" s="1"/>
  <c r="F24" s="1"/>
  <c r="J22" l="1"/>
  <c r="J24" s="1"/>
</calcChain>
</file>

<file path=xl/sharedStrings.xml><?xml version="1.0" encoding="utf-8"?>
<sst xmlns="http://schemas.openxmlformats.org/spreadsheetml/2006/main" count="38" uniqueCount="38">
  <si>
    <t>NATIONAL INSURANCE COMPANY LIMITED</t>
  </si>
  <si>
    <t>Registration No. 58 and Date of Registration with IRDA - 25/02/2014</t>
  </si>
  <si>
    <t>CIN: U10200WB1906GOI001713</t>
  </si>
  <si>
    <t>FORM NL-14-FIXED ASSETS SCHEDULE</t>
  </si>
  <si>
    <t>GO TO INDEX</t>
  </si>
  <si>
    <t>Fixed Assets as at September 30, 2015</t>
  </si>
  <si>
    <t>(IN Rs. '000)</t>
  </si>
  <si>
    <t>PARTICULARS</t>
  </si>
  <si>
    <t>COST/ GROSS BLOCK</t>
  </si>
  <si>
    <t>DEPRECIATION</t>
  </si>
  <si>
    <t>NET BLOCK</t>
  </si>
  <si>
    <t>Opening as at 01.04.2015</t>
  </si>
  <si>
    <t xml:space="preserve">Additions </t>
  </si>
  <si>
    <t>Deductions</t>
  </si>
  <si>
    <t>Closing as at 30.09.2015</t>
  </si>
  <si>
    <t>Upto 31.03.2015</t>
  </si>
  <si>
    <t>For the period</t>
  </si>
  <si>
    <t>On Sales/ Adjustments</t>
  </si>
  <si>
    <t>As on 30.09.2015</t>
  </si>
  <si>
    <t>As at 30.06.2015</t>
  </si>
  <si>
    <t>As at 30.06.2014</t>
  </si>
  <si>
    <t>Goodwill</t>
  </si>
  <si>
    <t>Intangibles (Software)</t>
  </si>
  <si>
    <t>Land-Freehold</t>
  </si>
  <si>
    <t>Land-Leasehold</t>
  </si>
  <si>
    <t>Buildings - RCC</t>
  </si>
  <si>
    <t>Furniture &amp; Fittings</t>
  </si>
  <si>
    <t>Computer and other end use devices</t>
  </si>
  <si>
    <t>Servers &amp; Network</t>
  </si>
  <si>
    <t>Motor Cars</t>
  </si>
  <si>
    <t>Office Equipments</t>
  </si>
  <si>
    <t>Electrical Equipments</t>
  </si>
  <si>
    <t>Plant &amp; Machinery (other than cont. process plant)*</t>
  </si>
  <si>
    <t>TOTAL</t>
  </si>
  <si>
    <t>Capital Work in progress</t>
  </si>
  <si>
    <t>Grand Total</t>
  </si>
  <si>
    <t>PREVIOUS YEAR</t>
  </si>
  <si>
    <t>* Includes lifts, Water treatment plant, etc.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</si>
</sst>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6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5" fillId="0" borderId="8" xfId="0" applyNumberFormat="1" applyFont="1" applyFill="1" applyBorder="1"/>
    <xf numFmtId="1" fontId="5" fillId="0" borderId="6" xfId="0" applyNumberFormat="1" applyFont="1" applyFill="1" applyBorder="1"/>
    <xf numFmtId="3" fontId="2" fillId="0" borderId="6" xfId="0" applyNumberFormat="1" applyFont="1" applyFill="1" applyBorder="1"/>
    <xf numFmtId="0" fontId="2" fillId="0" borderId="9" xfId="0" applyFont="1" applyFill="1" applyBorder="1"/>
    <xf numFmtId="1" fontId="2" fillId="0" borderId="10" xfId="0" applyNumberFormat="1" applyFont="1" applyFill="1" applyBorder="1"/>
    <xf numFmtId="1" fontId="2" fillId="0" borderId="11" xfId="0" applyNumberFormat="1" applyFont="1" applyFill="1" applyBorder="1"/>
    <xf numFmtId="1" fontId="5" fillId="0" borderId="12" xfId="0" applyNumberFormat="1" applyFont="1" applyFill="1" applyBorder="1"/>
    <xf numFmtId="1" fontId="5" fillId="0" borderId="10" xfId="0" applyNumberFormat="1" applyFont="1" applyFill="1" applyBorder="1"/>
    <xf numFmtId="0" fontId="5" fillId="0" borderId="13" xfId="0" applyFont="1" applyFill="1" applyBorder="1"/>
    <xf numFmtId="1" fontId="5" fillId="0" borderId="14" xfId="0" applyNumberFormat="1" applyFont="1" applyFill="1" applyBorder="1"/>
    <xf numFmtId="1" fontId="5" fillId="0" borderId="15" xfId="0" applyNumberFormat="1" applyFont="1" applyFill="1" applyBorder="1"/>
    <xf numFmtId="1" fontId="5" fillId="0" borderId="16" xfId="0" applyNumberFormat="1" applyFont="1" applyFill="1" applyBorder="1"/>
    <xf numFmtId="0" fontId="2" fillId="0" borderId="17" xfId="0" applyFont="1" applyFill="1" applyBorder="1"/>
    <xf numFmtId="1" fontId="2" fillId="0" borderId="18" xfId="0" applyNumberFormat="1" applyFont="1" applyFill="1" applyBorder="1"/>
    <xf numFmtId="1" fontId="2" fillId="0" borderId="19" xfId="0" applyNumberFormat="1" applyFont="1" applyFill="1" applyBorder="1"/>
    <xf numFmtId="1" fontId="5" fillId="0" borderId="20" xfId="0" applyNumberFormat="1" applyFont="1" applyFill="1" applyBorder="1"/>
    <xf numFmtId="1" fontId="5" fillId="0" borderId="18" xfId="0" applyNumberFormat="1" applyFont="1" applyFill="1" applyBorder="1"/>
    <xf numFmtId="0" fontId="5" fillId="0" borderId="21" xfId="0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1" fontId="5" fillId="0" borderId="24" xfId="0" applyNumberFormat="1" applyFont="1" applyFill="1" applyBorder="1"/>
    <xf numFmtId="1" fontId="5" fillId="0" borderId="22" xfId="0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5">
    <tabColor rgb="FF00B050"/>
  </sheetPr>
  <dimension ref="B1:O39"/>
  <sheetViews>
    <sheetView showGridLines="0" showZeros="0" tabSelected="1" workbookViewId="0">
      <selection activeCell="A7" sqref="A7"/>
    </sheetView>
  </sheetViews>
  <sheetFormatPr defaultRowHeight="21"/>
  <cols>
    <col min="1" max="1" width="9.140625" style="2"/>
    <col min="2" max="2" width="45.7109375" style="2" customWidth="1"/>
    <col min="3" max="5" width="18.7109375" style="2" customWidth="1"/>
    <col min="6" max="6" width="18.7109375" style="4" customWidth="1"/>
    <col min="7" max="9" width="18.7109375" style="2" customWidth="1"/>
    <col min="10" max="12" width="18.7109375" style="4" customWidth="1"/>
    <col min="13" max="14" width="9.140625" style="2"/>
    <col min="15" max="15" width="16.7109375" style="2" bestFit="1" customWidth="1"/>
    <col min="16" max="16384" width="9.140625" style="2"/>
  </cols>
  <sheetData>
    <row r="1" spans="2:1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2:15"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5">
      <c r="B3" s="1" t="s">
        <v>2</v>
      </c>
      <c r="C3" s="1"/>
      <c r="D3" s="1"/>
      <c r="E3" s="1"/>
      <c r="F3" s="1"/>
      <c r="G3" s="1"/>
      <c r="H3" s="1"/>
      <c r="I3" s="1"/>
      <c r="J3" s="1"/>
      <c r="K3" s="1"/>
      <c r="L3" s="1"/>
    </row>
    <row r="5" spans="2:15" ht="22.5">
      <c r="B5" s="1" t="s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O5" s="3" t="s">
        <v>4</v>
      </c>
    </row>
    <row r="6" spans="2:15">
      <c r="B6" s="1" t="s">
        <v>5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5" ht="21.75" thickBot="1">
      <c r="L7" s="5" t="s">
        <v>6</v>
      </c>
      <c r="N7" s="6"/>
    </row>
    <row r="8" spans="2:15" s="11" customFormat="1" ht="21.75" customHeight="1">
      <c r="B8" s="7" t="s">
        <v>7</v>
      </c>
      <c r="C8" s="8" t="s">
        <v>8</v>
      </c>
      <c r="D8" s="9"/>
      <c r="E8" s="9"/>
      <c r="F8" s="10"/>
      <c r="G8" s="8" t="s">
        <v>9</v>
      </c>
      <c r="H8" s="9"/>
      <c r="I8" s="9"/>
      <c r="J8" s="10"/>
      <c r="K8" s="8" t="s">
        <v>10</v>
      </c>
      <c r="L8" s="10"/>
    </row>
    <row r="9" spans="2:15" s="11" customFormat="1" ht="42">
      <c r="B9" s="12"/>
      <c r="C9" s="13" t="s">
        <v>11</v>
      </c>
      <c r="D9" s="14" t="s">
        <v>12</v>
      </c>
      <c r="E9" s="14" t="s">
        <v>13</v>
      </c>
      <c r="F9" s="15" t="s">
        <v>14</v>
      </c>
      <c r="G9" s="13" t="s">
        <v>15</v>
      </c>
      <c r="H9" s="14" t="s">
        <v>16</v>
      </c>
      <c r="I9" s="14" t="s">
        <v>17</v>
      </c>
      <c r="J9" s="15" t="s">
        <v>18</v>
      </c>
      <c r="K9" s="13" t="s">
        <v>19</v>
      </c>
      <c r="L9" s="15" t="s">
        <v>20</v>
      </c>
    </row>
    <row r="10" spans="2:15">
      <c r="B10" s="16" t="s">
        <v>21</v>
      </c>
      <c r="C10" s="17">
        <v>0</v>
      </c>
      <c r="D10" s="18">
        <v>0</v>
      </c>
      <c r="E10" s="18">
        <v>0</v>
      </c>
      <c r="F10" s="19">
        <f>+C10+D10-E10</f>
        <v>0</v>
      </c>
      <c r="G10" s="17">
        <v>0</v>
      </c>
      <c r="H10" s="18">
        <v>0</v>
      </c>
      <c r="I10" s="18">
        <v>0</v>
      </c>
      <c r="J10" s="19">
        <f>+G10+H10+I10</f>
        <v>0</v>
      </c>
      <c r="K10" s="20">
        <f>F10-J10</f>
        <v>0</v>
      </c>
      <c r="L10" s="19">
        <v>0</v>
      </c>
    </row>
    <row r="11" spans="2:15">
      <c r="B11" s="16" t="s">
        <v>22</v>
      </c>
      <c r="C11" s="21">
        <v>923663.26300000004</v>
      </c>
      <c r="D11" s="22">
        <v>0</v>
      </c>
      <c r="E11" s="22">
        <v>0</v>
      </c>
      <c r="F11" s="23">
        <f t="shared" ref="F11:F21" si="0">+C11+D11-E11</f>
        <v>923663.26300000004</v>
      </c>
      <c r="G11" s="21">
        <v>579519.549</v>
      </c>
      <c r="H11" s="22">
        <v>58290.086200000005</v>
      </c>
      <c r="I11" s="22">
        <v>0</v>
      </c>
      <c r="J11" s="23">
        <f t="shared" ref="J11:J21" si="1">+G11+H11+I11</f>
        <v>637809.63520000002</v>
      </c>
      <c r="K11" s="24">
        <f t="shared" ref="K11:K21" si="2">F11-J11</f>
        <v>285853.62780000002</v>
      </c>
      <c r="L11" s="23">
        <v>157384</v>
      </c>
    </row>
    <row r="12" spans="2:15">
      <c r="B12" s="16" t="s">
        <v>23</v>
      </c>
      <c r="C12" s="21">
        <v>6452.2661900000003</v>
      </c>
      <c r="D12" s="22">
        <v>0</v>
      </c>
      <c r="E12" s="22">
        <v>0</v>
      </c>
      <c r="F12" s="23">
        <f t="shared" si="0"/>
        <v>6452.2661900000003</v>
      </c>
      <c r="G12" s="21">
        <v>0</v>
      </c>
      <c r="H12" s="22">
        <v>0</v>
      </c>
      <c r="I12" s="22">
        <v>0</v>
      </c>
      <c r="J12" s="23">
        <f t="shared" si="1"/>
        <v>0</v>
      </c>
      <c r="K12" s="24">
        <f t="shared" si="2"/>
        <v>6452.2661900000003</v>
      </c>
      <c r="L12" s="23">
        <v>6532</v>
      </c>
    </row>
    <row r="13" spans="2:15">
      <c r="B13" s="16" t="s">
        <v>24</v>
      </c>
      <c r="C13" s="21">
        <v>317572.94710000005</v>
      </c>
      <c r="D13" s="22">
        <v>0</v>
      </c>
      <c r="E13" s="22">
        <v>0</v>
      </c>
      <c r="F13" s="23">
        <f t="shared" si="0"/>
        <v>317572.94710000005</v>
      </c>
      <c r="G13" s="21">
        <v>9001.0762699999996</v>
      </c>
      <c r="H13" s="22">
        <v>1604.18678</v>
      </c>
      <c r="I13" s="22">
        <v>0</v>
      </c>
      <c r="J13" s="23">
        <f t="shared" si="1"/>
        <v>10605.26305</v>
      </c>
      <c r="K13" s="24">
        <f t="shared" si="2"/>
        <v>306967.68405000004</v>
      </c>
      <c r="L13" s="23">
        <v>311431</v>
      </c>
    </row>
    <row r="14" spans="2:15">
      <c r="B14" s="16" t="s">
        <v>25</v>
      </c>
      <c r="C14" s="21">
        <v>508492.62063999998</v>
      </c>
      <c r="D14" s="22">
        <v>31018.005000000001</v>
      </c>
      <c r="E14" s="22">
        <v>0</v>
      </c>
      <c r="F14" s="23">
        <f t="shared" si="0"/>
        <v>539510.62563999998</v>
      </c>
      <c r="G14" s="21">
        <v>293276.83216000005</v>
      </c>
      <c r="H14" s="22">
        <v>5631.2459100000005</v>
      </c>
      <c r="I14" s="22">
        <v>0</v>
      </c>
      <c r="J14" s="23">
        <f t="shared" si="1"/>
        <v>298908.07807000005</v>
      </c>
      <c r="K14" s="24">
        <f t="shared" si="2"/>
        <v>240602.54756999994</v>
      </c>
      <c r="L14" s="23">
        <v>212491</v>
      </c>
    </row>
    <row r="15" spans="2:15">
      <c r="B15" s="16" t="s">
        <v>26</v>
      </c>
      <c r="C15" s="25">
        <v>374982.09730600001</v>
      </c>
      <c r="D15" s="22">
        <v>13495.480250000001</v>
      </c>
      <c r="E15" s="22">
        <v>768.41821000000004</v>
      </c>
      <c r="F15" s="23">
        <f t="shared" si="0"/>
        <v>387709.15934600006</v>
      </c>
      <c r="G15" s="25">
        <v>302133.95079170429</v>
      </c>
      <c r="H15" s="22">
        <v>9854.3912018663286</v>
      </c>
      <c r="I15" s="22">
        <v>528.00790365363355</v>
      </c>
      <c r="J15" s="23">
        <f t="shared" si="1"/>
        <v>312516.34989722422</v>
      </c>
      <c r="K15" s="24">
        <f t="shared" si="2"/>
        <v>75192.809448775835</v>
      </c>
      <c r="L15" s="23">
        <v>73216</v>
      </c>
    </row>
    <row r="16" spans="2:15">
      <c r="B16" s="16" t="s">
        <v>27</v>
      </c>
      <c r="C16" s="21">
        <v>2304132.0731659997</v>
      </c>
      <c r="D16" s="22">
        <v>25724.927119999997</v>
      </c>
      <c r="E16" s="22">
        <v>34698.142530000005</v>
      </c>
      <c r="F16" s="23">
        <f t="shared" si="0"/>
        <v>2295158.857756</v>
      </c>
      <c r="G16" s="21">
        <v>1899950.265613182</v>
      </c>
      <c r="H16" s="22">
        <v>121445.30512299965</v>
      </c>
      <c r="I16" s="22">
        <v>-26346.745913813236</v>
      </c>
      <c r="J16" s="23">
        <f t="shared" si="1"/>
        <v>1995048.8248223686</v>
      </c>
      <c r="K16" s="24">
        <f t="shared" si="2"/>
        <v>300110.03293363145</v>
      </c>
      <c r="L16" s="23">
        <v>192854</v>
      </c>
    </row>
    <row r="17" spans="2:12">
      <c r="B17" s="16" t="s">
        <v>28</v>
      </c>
      <c r="C17" s="21">
        <v>1951844.3129083687</v>
      </c>
      <c r="D17" s="22">
        <v>84616.592200000508</v>
      </c>
      <c r="E17" s="22">
        <v>1479.7523999999999</v>
      </c>
      <c r="F17" s="23">
        <f t="shared" si="0"/>
        <v>2034981.1527083691</v>
      </c>
      <c r="G17" s="21">
        <v>1797667.429714395</v>
      </c>
      <c r="H17" s="22">
        <v>31789.983989536991</v>
      </c>
      <c r="I17" s="22">
        <v>305.53374603564595</v>
      </c>
      <c r="J17" s="23">
        <f t="shared" si="1"/>
        <v>1829762.9474499675</v>
      </c>
      <c r="K17" s="24">
        <f t="shared" si="2"/>
        <v>205218.20525840158</v>
      </c>
      <c r="L17" s="23">
        <v>162527</v>
      </c>
    </row>
    <row r="18" spans="2:12">
      <c r="B18" s="16" t="s">
        <v>29</v>
      </c>
      <c r="C18" s="21">
        <v>811184.56512999989</v>
      </c>
      <c r="D18" s="22">
        <v>71816.934980000005</v>
      </c>
      <c r="E18" s="22">
        <v>59810.149019999997</v>
      </c>
      <c r="F18" s="23">
        <f t="shared" si="0"/>
        <v>823191.35108999989</v>
      </c>
      <c r="G18" s="21">
        <v>421469.14828273986</v>
      </c>
      <c r="H18" s="22">
        <v>64671.914389704107</v>
      </c>
      <c r="I18" s="22">
        <v>-25749.063752741084</v>
      </c>
      <c r="J18" s="23">
        <f t="shared" si="1"/>
        <v>460391.99891970289</v>
      </c>
      <c r="K18" s="24">
        <f t="shared" si="2"/>
        <v>362799.352170297</v>
      </c>
      <c r="L18" s="23">
        <v>417873</v>
      </c>
    </row>
    <row r="19" spans="2:12">
      <c r="B19" s="26" t="s">
        <v>30</v>
      </c>
      <c r="C19" s="27">
        <v>285587.10745999997</v>
      </c>
      <c r="D19" s="28">
        <v>3848.7443199999993</v>
      </c>
      <c r="E19" s="28">
        <v>2187.9616299999998</v>
      </c>
      <c r="F19" s="29">
        <f t="shared" si="0"/>
        <v>287247.89014999999</v>
      </c>
      <c r="G19" s="27">
        <v>230979.3897504574</v>
      </c>
      <c r="H19" s="28">
        <v>11132.896486024174</v>
      </c>
      <c r="I19" s="28">
        <v>-1529.8360685796706</v>
      </c>
      <c r="J19" s="29">
        <f t="shared" si="1"/>
        <v>240582.4501679019</v>
      </c>
      <c r="K19" s="30">
        <f t="shared" si="2"/>
        <v>46665.439982098091</v>
      </c>
      <c r="L19" s="29">
        <v>27842</v>
      </c>
    </row>
    <row r="20" spans="2:12">
      <c r="B20" s="26" t="s">
        <v>31</v>
      </c>
      <c r="C20" s="27">
        <v>285306.61302420008</v>
      </c>
      <c r="D20" s="28">
        <v>17811.264850000003</v>
      </c>
      <c r="E20" s="28">
        <v>1170.96423</v>
      </c>
      <c r="F20" s="29">
        <f t="shared" si="0"/>
        <v>301946.91364420007</v>
      </c>
      <c r="G20" s="27">
        <v>233545.38863771866</v>
      </c>
      <c r="H20" s="28">
        <v>7131.0856618698635</v>
      </c>
      <c r="I20" s="28">
        <v>-290.16389442382183</v>
      </c>
      <c r="J20" s="29">
        <f t="shared" si="1"/>
        <v>240386.31040516472</v>
      </c>
      <c r="K20" s="30">
        <f t="shared" si="2"/>
        <v>61560.60323903535</v>
      </c>
      <c r="L20" s="29">
        <v>75914</v>
      </c>
    </row>
    <row r="21" spans="2:12" ht="21.75" thickBot="1">
      <c r="B21" s="26" t="s">
        <v>32</v>
      </c>
      <c r="C21" s="27">
        <v>14238.676210000001</v>
      </c>
      <c r="D21" s="28">
        <v>0</v>
      </c>
      <c r="E21" s="28">
        <v>0</v>
      </c>
      <c r="F21" s="29">
        <f t="shared" si="0"/>
        <v>14238.676210000001</v>
      </c>
      <c r="G21" s="27">
        <v>8346.1230699999996</v>
      </c>
      <c r="H21" s="28">
        <v>514.56133</v>
      </c>
      <c r="I21" s="28">
        <v>0</v>
      </c>
      <c r="J21" s="29">
        <f t="shared" si="1"/>
        <v>8860.6844000000001</v>
      </c>
      <c r="K21" s="30">
        <f t="shared" si="2"/>
        <v>5377.9918100000014</v>
      </c>
      <c r="L21" s="29">
        <v>0</v>
      </c>
    </row>
    <row r="22" spans="2:12" s="4" customFormat="1" ht="21.75" thickBot="1">
      <c r="B22" s="31" t="s">
        <v>33</v>
      </c>
      <c r="C22" s="32">
        <f t="shared" ref="C22:L22" si="3">SUM(C10:C21)</f>
        <v>7783456.542134569</v>
      </c>
      <c r="D22" s="33">
        <f t="shared" si="3"/>
        <v>248331.94872000054</v>
      </c>
      <c r="E22" s="33">
        <f t="shared" si="3"/>
        <v>100115.38802</v>
      </c>
      <c r="F22" s="34">
        <f t="shared" si="3"/>
        <v>7931673.1028345702</v>
      </c>
      <c r="G22" s="32">
        <f t="shared" si="3"/>
        <v>5775889.1532901973</v>
      </c>
      <c r="H22" s="33">
        <f t="shared" si="3"/>
        <v>312065.65707200114</v>
      </c>
      <c r="I22" s="33">
        <f t="shared" si="3"/>
        <v>-53082.267979868535</v>
      </c>
      <c r="J22" s="34">
        <f t="shared" si="3"/>
        <v>6034872.5423823297</v>
      </c>
      <c r="K22" s="32">
        <f t="shared" si="3"/>
        <v>1896800.5604522391</v>
      </c>
      <c r="L22" s="34">
        <f t="shared" si="3"/>
        <v>1638064</v>
      </c>
    </row>
    <row r="23" spans="2:12" ht="21.75" thickBot="1">
      <c r="B23" s="35" t="s">
        <v>34</v>
      </c>
      <c r="C23" s="36">
        <v>8889</v>
      </c>
      <c r="D23" s="37">
        <v>0</v>
      </c>
      <c r="E23" s="37">
        <v>8889</v>
      </c>
      <c r="F23" s="38">
        <f>+C23+D23-E23</f>
        <v>0</v>
      </c>
      <c r="G23" s="36">
        <v>0</v>
      </c>
      <c r="H23" s="37">
        <v>0</v>
      </c>
      <c r="I23" s="37">
        <v>0</v>
      </c>
      <c r="J23" s="38">
        <f>+G23+H23+I23</f>
        <v>0</v>
      </c>
      <c r="K23" s="39">
        <f>F23-J23</f>
        <v>0</v>
      </c>
      <c r="L23" s="38">
        <v>1572</v>
      </c>
    </row>
    <row r="24" spans="2:12" s="4" customFormat="1" ht="21.75" thickBot="1">
      <c r="B24" s="31" t="s">
        <v>35</v>
      </c>
      <c r="C24" s="32">
        <f>+C22+C23</f>
        <v>7792345.542134569</v>
      </c>
      <c r="D24" s="33">
        <f t="shared" ref="D24:L24" si="4">+D22+D23</f>
        <v>248331.94872000054</v>
      </c>
      <c r="E24" s="33">
        <f t="shared" si="4"/>
        <v>109004.38802</v>
      </c>
      <c r="F24" s="34">
        <f t="shared" si="4"/>
        <v>7931673.1028345702</v>
      </c>
      <c r="G24" s="32">
        <f t="shared" si="4"/>
        <v>5775889.1532901973</v>
      </c>
      <c r="H24" s="33">
        <f t="shared" si="4"/>
        <v>312065.65707200114</v>
      </c>
      <c r="I24" s="33">
        <f t="shared" si="4"/>
        <v>-53082.267979868535</v>
      </c>
      <c r="J24" s="34">
        <f t="shared" si="4"/>
        <v>6034872.5423823297</v>
      </c>
      <c r="K24" s="32">
        <f t="shared" si="4"/>
        <v>1896800.5604522391</v>
      </c>
      <c r="L24" s="34">
        <f t="shared" si="4"/>
        <v>1639636</v>
      </c>
    </row>
    <row r="25" spans="2:12" ht="21.75" thickBot="1">
      <c r="B25" s="40" t="s">
        <v>36</v>
      </c>
      <c r="C25" s="41">
        <v>6927300</v>
      </c>
      <c r="D25" s="42">
        <v>287530</v>
      </c>
      <c r="E25" s="42">
        <v>154420</v>
      </c>
      <c r="F25" s="43">
        <f t="shared" ref="F25" si="5">+C25+D25-E25</f>
        <v>7060410</v>
      </c>
      <c r="G25" s="41">
        <v>5097150</v>
      </c>
      <c r="H25" s="42">
        <v>348098</v>
      </c>
      <c r="I25" s="42">
        <v>-24474</v>
      </c>
      <c r="J25" s="43">
        <f>+G25+H25+I25</f>
        <v>5420774</v>
      </c>
      <c r="K25" s="44">
        <f>F25-J25</f>
        <v>1639636</v>
      </c>
      <c r="L25" s="43"/>
    </row>
    <row r="26" spans="2:12">
      <c r="B26" s="45"/>
      <c r="C26" s="45"/>
      <c r="D26" s="45"/>
      <c r="E26" s="45"/>
      <c r="F26" s="46"/>
      <c r="G26" s="45"/>
      <c r="H26" s="45"/>
      <c r="I26" s="45"/>
      <c r="J26" s="46"/>
      <c r="K26" s="46"/>
      <c r="L26" s="46"/>
    </row>
    <row r="27" spans="2:12">
      <c r="B27" s="47" t="s">
        <v>37</v>
      </c>
      <c r="C27" s="45"/>
      <c r="D27" s="45"/>
      <c r="E27" s="45"/>
      <c r="F27" s="46"/>
      <c r="G27" s="45"/>
      <c r="H27" s="45"/>
      <c r="I27" s="45"/>
      <c r="J27" s="46"/>
      <c r="K27" s="46"/>
      <c r="L27" s="46"/>
    </row>
    <row r="28" spans="2:12">
      <c r="B28" s="45"/>
      <c r="C28" s="45"/>
      <c r="D28" s="45"/>
      <c r="E28" s="45"/>
      <c r="F28" s="46"/>
      <c r="G28" s="45"/>
      <c r="H28" s="45"/>
      <c r="I28" s="45"/>
      <c r="J28" s="46"/>
      <c r="K28" s="46"/>
      <c r="L28" s="46"/>
    </row>
    <row r="29" spans="2:12">
      <c r="B29" s="45"/>
      <c r="C29" s="45"/>
      <c r="D29" s="45"/>
      <c r="E29" s="45"/>
      <c r="F29" s="46"/>
      <c r="G29" s="45"/>
      <c r="H29" s="45"/>
      <c r="I29" s="45"/>
      <c r="J29" s="46"/>
      <c r="K29" s="46"/>
      <c r="L29" s="46"/>
    </row>
    <row r="30" spans="2:12">
      <c r="B30" s="45"/>
      <c r="C30" s="45"/>
      <c r="D30" s="45"/>
      <c r="E30" s="45"/>
      <c r="F30" s="46"/>
      <c r="G30" s="45"/>
      <c r="H30" s="45"/>
      <c r="I30" s="45"/>
      <c r="J30" s="46"/>
      <c r="K30" s="46"/>
      <c r="L30" s="46"/>
    </row>
    <row r="31" spans="2:12">
      <c r="B31" s="45"/>
      <c r="C31" s="45"/>
      <c r="D31" s="45"/>
      <c r="E31" s="45"/>
      <c r="F31" s="46"/>
      <c r="G31" s="45"/>
      <c r="H31" s="45"/>
      <c r="I31" s="45"/>
      <c r="J31" s="46"/>
      <c r="K31" s="46"/>
      <c r="L31" s="46"/>
    </row>
    <row r="32" spans="2:12">
      <c r="B32" s="45"/>
      <c r="C32" s="45"/>
      <c r="D32" s="45"/>
      <c r="E32" s="45"/>
      <c r="F32" s="46"/>
      <c r="G32" s="45"/>
      <c r="H32" s="45"/>
      <c r="I32" s="45"/>
      <c r="J32" s="46"/>
      <c r="K32" s="46"/>
      <c r="L32" s="46"/>
    </row>
    <row r="33" spans="2:12">
      <c r="B33" s="45"/>
      <c r="C33" s="45"/>
      <c r="D33" s="45"/>
      <c r="E33" s="45"/>
      <c r="F33" s="46"/>
      <c r="G33" s="45"/>
      <c r="H33" s="45"/>
      <c r="I33" s="45"/>
      <c r="J33" s="46"/>
      <c r="K33" s="46"/>
      <c r="L33" s="46"/>
    </row>
    <row r="34" spans="2:12">
      <c r="B34" s="45"/>
      <c r="C34" s="45"/>
      <c r="D34" s="45"/>
      <c r="E34" s="45"/>
      <c r="F34" s="46"/>
      <c r="G34" s="45"/>
      <c r="H34" s="45"/>
      <c r="I34" s="45"/>
      <c r="J34" s="46"/>
      <c r="K34" s="46"/>
      <c r="L34" s="46"/>
    </row>
    <row r="35" spans="2:12">
      <c r="B35" s="45"/>
      <c r="C35" s="45"/>
      <c r="D35" s="45"/>
      <c r="E35" s="45"/>
      <c r="F35" s="46"/>
      <c r="G35" s="45"/>
      <c r="H35" s="45"/>
      <c r="I35" s="45"/>
      <c r="J35" s="46"/>
      <c r="K35" s="46"/>
      <c r="L35" s="46"/>
    </row>
    <row r="36" spans="2:12">
      <c r="B36" s="45"/>
      <c r="C36" s="45"/>
      <c r="D36" s="45"/>
      <c r="E36" s="45"/>
      <c r="F36" s="46"/>
      <c r="G36" s="45"/>
      <c r="H36" s="45"/>
      <c r="I36" s="45"/>
      <c r="J36" s="46"/>
      <c r="K36" s="46"/>
      <c r="L36" s="46"/>
    </row>
    <row r="37" spans="2:12">
      <c r="B37" s="45"/>
      <c r="C37" s="45"/>
      <c r="D37" s="45"/>
      <c r="E37" s="45"/>
      <c r="F37" s="46"/>
      <c r="G37" s="45"/>
      <c r="H37" s="45"/>
      <c r="I37" s="45"/>
      <c r="J37" s="46"/>
      <c r="K37" s="46"/>
      <c r="L37" s="46"/>
    </row>
    <row r="38" spans="2:12">
      <c r="B38" s="45"/>
      <c r="C38" s="45"/>
      <c r="D38" s="45"/>
      <c r="E38" s="45"/>
      <c r="F38" s="46"/>
      <c r="G38" s="45"/>
      <c r="H38" s="45"/>
      <c r="I38" s="45"/>
      <c r="J38" s="46"/>
      <c r="K38" s="46"/>
      <c r="L38" s="46"/>
    </row>
    <row r="39" spans="2:12"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</row>
  </sheetData>
  <mergeCells count="9">
    <mergeCell ref="B1:L1"/>
    <mergeCell ref="B2:L2"/>
    <mergeCell ref="B3:L3"/>
    <mergeCell ref="B5:L5"/>
    <mergeCell ref="B6:L6"/>
    <mergeCell ref="B8:B9"/>
    <mergeCell ref="C8:F8"/>
    <mergeCell ref="G8:J8"/>
    <mergeCell ref="K8:L8"/>
  </mergeCells>
  <hyperlinks>
    <hyperlink ref="O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NL-14 FIXED ASSETS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2015-12-08T09:50:52Z</dcterms:created>
  <dcterms:modified xsi:type="dcterms:W3CDTF">2015-12-08T09:50:52Z</dcterms:modified>
</cp:coreProperties>
</file>