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1" i="1"/>
  <c r="H23"/>
  <c r="H24"/>
  <c r="H25"/>
  <c r="H26"/>
  <c r="H22"/>
  <c r="H20"/>
  <c r="H19"/>
  <c r="H18"/>
  <c r="H17"/>
  <c r="H16"/>
  <c r="H15"/>
  <c r="H14"/>
  <c r="H58" i="2"/>
  <c r="I58"/>
  <c r="H59"/>
  <c r="I59"/>
  <c r="H60"/>
  <c r="I60"/>
  <c r="H61"/>
  <c r="I61"/>
  <c r="H62"/>
  <c r="I62"/>
  <c r="H63"/>
  <c r="I63"/>
  <c r="H64"/>
  <c r="I64"/>
  <c r="H65"/>
  <c r="I65"/>
  <c r="H66"/>
  <c r="I66"/>
  <c r="H67"/>
  <c r="I67"/>
  <c r="H68"/>
  <c r="I68"/>
  <c r="I57"/>
  <c r="G58"/>
  <c r="G59"/>
  <c r="G60"/>
  <c r="G61"/>
  <c r="G62"/>
  <c r="G63"/>
  <c r="G64"/>
  <c r="G65"/>
  <c r="G66"/>
  <c r="G67"/>
  <c r="G68"/>
  <c r="E68"/>
  <c r="F58"/>
  <c r="F59"/>
  <c r="F60"/>
  <c r="F61"/>
  <c r="F62"/>
  <c r="F63"/>
  <c r="F64"/>
  <c r="F65"/>
  <c r="F66"/>
  <c r="F67"/>
  <c r="F68"/>
  <c r="E58"/>
  <c r="E59"/>
  <c r="E60"/>
  <c r="E61"/>
  <c r="E62"/>
  <c r="E63"/>
  <c r="E64"/>
  <c r="E65"/>
  <c r="E66"/>
  <c r="E67"/>
  <c r="E57"/>
  <c r="F57"/>
  <c r="G57"/>
  <c r="H57"/>
  <c r="D58"/>
  <c r="D59"/>
  <c r="D60"/>
  <c r="D61"/>
  <c r="D62"/>
  <c r="D63"/>
  <c r="D64"/>
  <c r="D65"/>
  <c r="D66"/>
  <c r="D67"/>
  <c r="D68"/>
  <c r="D57"/>
  <c r="C59"/>
  <c r="C60"/>
  <c r="C61"/>
  <c r="C62"/>
  <c r="C63"/>
  <c r="C64"/>
  <c r="C65"/>
  <c r="C66"/>
  <c r="C67"/>
  <c r="C68"/>
  <c r="C58"/>
  <c r="C57"/>
</calcChain>
</file>

<file path=xl/sharedStrings.xml><?xml version="1.0" encoding="utf-8"?>
<sst xmlns="http://schemas.openxmlformats.org/spreadsheetml/2006/main" count="91" uniqueCount="32">
  <si>
    <t>PERIODIC DISCLOSURES</t>
  </si>
  <si>
    <t>FORM NL-24</t>
  </si>
  <si>
    <t xml:space="preserve"> Ageing of Claims</t>
  </si>
  <si>
    <t>Insurer:</t>
  </si>
  <si>
    <t>National Insurance Company</t>
  </si>
  <si>
    <t>(Rs in Lakhs)</t>
  </si>
  <si>
    <t>Ageing of Claims</t>
  </si>
  <si>
    <t>Sl.No.</t>
  </si>
  <si>
    <t>Line of Business</t>
  </si>
  <si>
    <t>No. of claims paid</t>
  </si>
  <si>
    <t>Total No. of claims paid</t>
  </si>
  <si>
    <t>Total amount of claims paid</t>
  </si>
  <si>
    <t>1 month</t>
  </si>
  <si>
    <t>3 - 6 months</t>
  </si>
  <si>
    <t>6 months - 1 year</t>
  </si>
  <si>
    <t>&gt; 1 year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</si>
  <si>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</si>
  <si>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</si>
  <si>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</si>
  <si>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</si>
  <si>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</si>
  <si>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</si>
  <si>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</si>
  <si>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</si>
  <si>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</si>
  <si>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</si>
  <si>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</si>
  <si>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Miscellaneous</t>
  </si>
  <si>
    <t>Aviation</t>
  </si>
  <si>
    <t>Misc Others</t>
  </si>
  <si>
    <t>1-3 Months</t>
  </si>
  <si>
    <t>During Q-2, YEAR 2012-13</t>
  </si>
</sst>
</file>

<file path=xl/styles.xml><?xml version="1.0" encoding="utf-8"?>
<styleSheet xmlns="http://schemas.openxmlformats.org/spreadsheetml/2006/main">
  <numFmts count="1">
    <numFmt numFmtId="164" formatCode="0.00000"/>
  </numFmts>
  <fonts count="11"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sz val="11"/>
      <color indexed="8"/>
      <name val="Calibri"/>
      <family val="2"/>
    </font>
    <font>
      <b/>
      <sz val="10"/>
      <color indexed="56"/>
      <name val="Arial"/>
      <family val="2"/>
    </font>
    <font>
      <b/>
      <i/>
      <sz val="11"/>
      <color indexed="8"/>
      <name val="Calibri"/>
      <family val="2"/>
    </font>
    <font>
      <b/>
      <sz val="16"/>
      <color indexed="8"/>
      <name val="Calibri"/>
      <family val="2"/>
    </font>
    <font>
      <b/>
      <sz val="10"/>
      <color indexed="9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9" fillId="0" borderId="0"/>
  </cellStyleXfs>
  <cellXfs count="39">
    <xf numFmtId="0" fontId="0" fillId="0" borderId="0" xfId="0"/>
    <xf numFmtId="0" fontId="2" fillId="3" borderId="0" xfId="0" applyFont="1" applyFill="1" applyBorder="1" applyAlignment="1">
      <alignment vertical="center"/>
    </xf>
    <xf numFmtId="0" fontId="2" fillId="3" borderId="0" xfId="0" applyFont="1" applyFill="1" applyBorder="1" applyAlignment="1"/>
    <xf numFmtId="0" fontId="3" fillId="4" borderId="0" xfId="1" applyFill="1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/>
    <xf numFmtId="0" fontId="3" fillId="0" borderId="0" xfId="1"/>
    <xf numFmtId="0" fontId="3" fillId="0" borderId="0" xfId="1" applyBorder="1" applyAlignment="1">
      <alignment vertical="center"/>
    </xf>
    <xf numFmtId="2" fontId="3" fillId="0" borderId="0" xfId="1" applyNumberFormat="1"/>
    <xf numFmtId="0" fontId="5" fillId="0" borderId="0" xfId="1" applyFont="1" applyBorder="1" applyAlignment="1">
      <alignment horizontal="left"/>
    </xf>
    <xf numFmtId="1" fontId="3" fillId="0" borderId="0" xfId="1" applyNumberFormat="1"/>
    <xf numFmtId="0" fontId="3" fillId="0" borderId="0" xfId="1" applyBorder="1"/>
    <xf numFmtId="0" fontId="5" fillId="0" borderId="0" xfId="1" applyFont="1" applyBorder="1" applyAlignment="1"/>
    <xf numFmtId="0" fontId="7" fillId="4" borderId="11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 wrapText="1"/>
    </xf>
    <xf numFmtId="0" fontId="0" fillId="6" borderId="1" xfId="0" applyFill="1" applyBorder="1"/>
    <xf numFmtId="164" fontId="0" fillId="0" borderId="0" xfId="0" applyNumberFormat="1"/>
    <xf numFmtId="0" fontId="8" fillId="6" borderId="8" xfId="0" applyFont="1" applyFill="1" applyBorder="1" applyAlignment="1">
      <alignment vertical="top" wrapText="1"/>
    </xf>
    <xf numFmtId="2" fontId="0" fillId="0" borderId="0" xfId="0" applyNumberFormat="1"/>
    <xf numFmtId="1" fontId="0" fillId="7" borderId="1" xfId="0" applyNumberFormat="1" applyFill="1" applyBorder="1" applyAlignment="1">
      <alignment horizontal="center" vertical="center"/>
    </xf>
    <xf numFmtId="1" fontId="10" fillId="7" borderId="1" xfId="2" applyNumberFormat="1" applyFont="1" applyFill="1" applyBorder="1"/>
    <xf numFmtId="2" fontId="10" fillId="7" borderId="1" xfId="2" applyNumberFormat="1" applyFont="1" applyFill="1" applyBorder="1"/>
    <xf numFmtId="0" fontId="0" fillId="7" borderId="1" xfId="0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5" borderId="4" xfId="1" applyFont="1" applyFill="1" applyBorder="1" applyAlignment="1">
      <alignment horizontal="center" vertical="center"/>
    </xf>
    <xf numFmtId="0" fontId="6" fillId="5" borderId="5" xfId="1" applyFont="1" applyFill="1" applyBorder="1" applyAlignment="1">
      <alignment horizontal="center" vertical="center"/>
    </xf>
    <xf numFmtId="0" fontId="6" fillId="5" borderId="6" xfId="1" applyFont="1" applyFill="1" applyBorder="1" applyAlignment="1">
      <alignment horizontal="center" vertical="center"/>
    </xf>
    <xf numFmtId="0" fontId="6" fillId="5" borderId="7" xfId="1" applyFont="1" applyFill="1" applyBorder="1" applyAlignment="1">
      <alignment horizontal="center" vertical="center"/>
    </xf>
    <xf numFmtId="0" fontId="6" fillId="5" borderId="8" xfId="1" applyFont="1" applyFill="1" applyBorder="1" applyAlignment="1">
      <alignment horizontal="center" vertical="center"/>
    </xf>
    <xf numFmtId="0" fontId="6" fillId="5" borderId="9" xfId="1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</cellXfs>
  <cellStyles count="3">
    <cellStyle name="Normal" xfId="0" builtinId="0"/>
    <cellStyle name="Normal 2_Addtional IRDA Periodic disclosures v1 30Sep2009" xfId="1"/>
    <cellStyle name="Normal 6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27"/>
  <sheetViews>
    <sheetView tabSelected="1" workbookViewId="0"/>
  </sheetViews>
  <sheetFormatPr defaultRowHeight="15"/>
  <cols>
    <col min="1" max="1" width="15.5703125" customWidth="1"/>
    <col min="2" max="2" width="13.85546875" customWidth="1"/>
    <col min="3" max="4" width="14.5703125" customWidth="1"/>
    <col min="5" max="5" width="13.85546875" customWidth="1"/>
    <col min="6" max="6" width="14.42578125" customWidth="1"/>
    <col min="7" max="7" width="11.7109375" customWidth="1"/>
    <col min="8" max="8" width="10.5703125" customWidth="1"/>
    <col min="9" max="9" width="12.5703125" customWidth="1"/>
  </cols>
  <sheetData>
    <row r="3" spans="1:9" ht="20.25">
      <c r="A3" s="25" t="s">
        <v>0</v>
      </c>
      <c r="B3" s="25"/>
      <c r="C3" s="25"/>
      <c r="D3" s="25"/>
      <c r="E3" s="25"/>
      <c r="F3" s="25"/>
      <c r="G3" s="25"/>
      <c r="H3" s="25"/>
      <c r="I3" s="25"/>
    </row>
    <row r="4" spans="1:9" ht="15.75">
      <c r="A4" s="1" t="s">
        <v>1</v>
      </c>
      <c r="B4" s="2" t="s">
        <v>2</v>
      </c>
      <c r="C4" s="2"/>
      <c r="D4" s="2"/>
      <c r="E4" s="2"/>
      <c r="F4" s="2"/>
      <c r="G4" s="3"/>
      <c r="H4" s="3"/>
      <c r="I4" s="3"/>
    </row>
    <row r="5" spans="1:9">
      <c r="A5" s="4"/>
    </row>
    <row r="6" spans="1:9">
      <c r="A6" s="5" t="s">
        <v>3</v>
      </c>
      <c r="B6" s="6" t="s">
        <v>4</v>
      </c>
      <c r="C6" s="7"/>
      <c r="D6" s="7"/>
      <c r="E6" s="26" t="s">
        <v>31</v>
      </c>
      <c r="F6" s="27"/>
    </row>
    <row r="7" spans="1:9">
      <c r="A7" s="8"/>
      <c r="B7" s="7"/>
      <c r="C7" s="9"/>
      <c r="D7" s="9"/>
      <c r="E7" s="9"/>
      <c r="F7" s="9"/>
      <c r="G7" s="9"/>
      <c r="H7" s="9"/>
      <c r="I7" s="10"/>
    </row>
    <row r="8" spans="1:9">
      <c r="A8" s="8"/>
      <c r="B8" s="7"/>
      <c r="C8" s="11"/>
      <c r="D8" s="11"/>
      <c r="E8" s="11"/>
      <c r="F8" s="11"/>
      <c r="G8" s="11"/>
      <c r="H8" s="7"/>
      <c r="I8" s="10"/>
    </row>
    <row r="9" spans="1:9" ht="15.75" thickBot="1">
      <c r="A9" s="8"/>
      <c r="B9" s="12"/>
      <c r="C9" s="12"/>
      <c r="D9" s="12"/>
      <c r="E9" s="12"/>
      <c r="F9" s="13" t="s">
        <v>5</v>
      </c>
      <c r="G9" s="12"/>
      <c r="H9" s="12"/>
      <c r="I9" s="12"/>
    </row>
    <row r="10" spans="1:9">
      <c r="A10" s="28" t="s">
        <v>6</v>
      </c>
      <c r="B10" s="29"/>
      <c r="C10" s="29"/>
      <c r="D10" s="29"/>
      <c r="E10" s="29"/>
      <c r="F10" s="29"/>
      <c r="G10" s="29"/>
      <c r="H10" s="29"/>
      <c r="I10" s="30"/>
    </row>
    <row r="11" spans="1:9" ht="15.75" thickBot="1">
      <c r="A11" s="31"/>
      <c r="B11" s="32"/>
      <c r="C11" s="32"/>
      <c r="D11" s="32"/>
      <c r="E11" s="32"/>
      <c r="F11" s="32"/>
      <c r="G11" s="32"/>
      <c r="H11" s="32"/>
      <c r="I11" s="33"/>
    </row>
    <row r="12" spans="1:9" ht="26.25" thickBot="1">
      <c r="A12" s="34" t="s">
        <v>7</v>
      </c>
      <c r="B12" s="14" t="s">
        <v>8</v>
      </c>
      <c r="C12" s="36" t="s">
        <v>9</v>
      </c>
      <c r="D12" s="37"/>
      <c r="E12" s="37"/>
      <c r="F12" s="37"/>
      <c r="G12" s="38"/>
      <c r="H12" s="15" t="s">
        <v>10</v>
      </c>
      <c r="I12" s="15" t="s">
        <v>11</v>
      </c>
    </row>
    <row r="13" spans="1:9">
      <c r="A13" s="35"/>
      <c r="B13" s="14"/>
      <c r="C13" s="14" t="s">
        <v>12</v>
      </c>
      <c r="D13" s="14" t="s">
        <v>30</v>
      </c>
      <c r="E13" s="14" t="s">
        <v>13</v>
      </c>
      <c r="F13" s="14" t="s">
        <v>14</v>
      </c>
      <c r="G13" s="14" t="s">
        <v>15</v>
      </c>
      <c r="H13" s="14"/>
      <c r="I13" s="14"/>
    </row>
    <row r="14" spans="1:9" ht="15.75" thickBot="1">
      <c r="A14" s="16">
        <v>1</v>
      </c>
      <c r="B14" s="18" t="s">
        <v>16</v>
      </c>
      <c r="C14" s="20">
        <v>35</v>
      </c>
      <c r="D14" s="20">
        <v>20</v>
      </c>
      <c r="E14" s="21">
        <v>155</v>
      </c>
      <c r="F14" s="21">
        <v>291</v>
      </c>
      <c r="G14" s="20">
        <v>317</v>
      </c>
      <c r="H14" s="20">
        <f>SUM(C14:G14)</f>
        <v>818</v>
      </c>
      <c r="I14" s="22">
        <v>4970.05</v>
      </c>
    </row>
    <row r="15" spans="1:9" ht="15.75" thickBot="1">
      <c r="A15" s="16">
        <v>2</v>
      </c>
      <c r="B15" s="18" t="s">
        <v>17</v>
      </c>
      <c r="C15" s="20">
        <v>412</v>
      </c>
      <c r="D15" s="20">
        <v>122</v>
      </c>
      <c r="E15" s="21">
        <v>918</v>
      </c>
      <c r="F15" s="21">
        <v>692</v>
      </c>
      <c r="G15" s="23">
        <v>369</v>
      </c>
      <c r="H15" s="20">
        <f t="shared" ref="H15:H26" si="0">SUM(C15:G15)</f>
        <v>2513</v>
      </c>
      <c r="I15" s="22">
        <v>2545.42</v>
      </c>
    </row>
    <row r="16" spans="1:9" ht="15.75" thickBot="1">
      <c r="A16" s="16">
        <v>3</v>
      </c>
      <c r="B16" s="18" t="s">
        <v>18</v>
      </c>
      <c r="C16" s="20">
        <v>1</v>
      </c>
      <c r="D16" s="20">
        <v>1</v>
      </c>
      <c r="E16" s="21">
        <v>7</v>
      </c>
      <c r="F16" s="21">
        <v>10</v>
      </c>
      <c r="G16" s="23">
        <v>11</v>
      </c>
      <c r="H16" s="20">
        <f t="shared" si="0"/>
        <v>30</v>
      </c>
      <c r="I16" s="22">
        <v>257.67</v>
      </c>
    </row>
    <row r="17" spans="1:9" ht="15.75" thickBot="1">
      <c r="A17" s="16">
        <v>4</v>
      </c>
      <c r="B17" s="18" t="s">
        <v>19</v>
      </c>
      <c r="C17" s="20">
        <v>149</v>
      </c>
      <c r="D17" s="20">
        <v>148</v>
      </c>
      <c r="E17" s="21">
        <v>499</v>
      </c>
      <c r="F17" s="21">
        <v>327</v>
      </c>
      <c r="G17" s="23">
        <v>250</v>
      </c>
      <c r="H17" s="20">
        <f t="shared" si="0"/>
        <v>1373</v>
      </c>
      <c r="I17" s="22">
        <v>1402.58</v>
      </c>
    </row>
    <row r="18" spans="1:9" ht="15.75" thickBot="1">
      <c r="A18" s="16">
        <v>5</v>
      </c>
      <c r="B18" s="18" t="s">
        <v>20</v>
      </c>
      <c r="C18" s="20">
        <v>37827</v>
      </c>
      <c r="D18" s="20">
        <v>22215</v>
      </c>
      <c r="E18" s="21">
        <v>53178</v>
      </c>
      <c r="F18" s="21">
        <v>23275</v>
      </c>
      <c r="G18" s="20">
        <v>11050</v>
      </c>
      <c r="H18" s="20">
        <f t="shared" si="0"/>
        <v>147545</v>
      </c>
      <c r="I18" s="22">
        <v>29023.71</v>
      </c>
    </row>
    <row r="19" spans="1:9" ht="15.75" thickBot="1">
      <c r="A19" s="16">
        <v>6</v>
      </c>
      <c r="B19" s="18" t="s">
        <v>21</v>
      </c>
      <c r="C19" s="20">
        <v>1052</v>
      </c>
      <c r="D19" s="20">
        <v>350</v>
      </c>
      <c r="E19" s="21">
        <v>339</v>
      </c>
      <c r="F19" s="21">
        <v>853</v>
      </c>
      <c r="G19" s="23">
        <v>11053</v>
      </c>
      <c r="H19" s="20">
        <f t="shared" si="0"/>
        <v>13647</v>
      </c>
      <c r="I19" s="22">
        <v>26163.8</v>
      </c>
    </row>
    <row r="20" spans="1:9" ht="15.75" thickBot="1">
      <c r="A20" s="16">
        <v>7</v>
      </c>
      <c r="B20" s="18" t="s">
        <v>22</v>
      </c>
      <c r="C20" s="20">
        <v>30088</v>
      </c>
      <c r="D20" s="20">
        <v>1583</v>
      </c>
      <c r="E20" s="21">
        <v>36600</v>
      </c>
      <c r="F20" s="21">
        <v>11787</v>
      </c>
      <c r="G20" s="23">
        <v>1311</v>
      </c>
      <c r="H20" s="20">
        <f t="shared" si="0"/>
        <v>81369</v>
      </c>
      <c r="I20" s="22">
        <v>43835.094680000002</v>
      </c>
    </row>
    <row r="21" spans="1:9" ht="26.25" thickBot="1">
      <c r="A21" s="16">
        <v>8</v>
      </c>
      <c r="B21" s="18" t="s">
        <v>23</v>
      </c>
      <c r="C21" s="20">
        <v>27</v>
      </c>
      <c r="D21" s="20">
        <v>1</v>
      </c>
      <c r="E21" s="21">
        <v>46</v>
      </c>
      <c r="F21" s="21">
        <v>9</v>
      </c>
      <c r="G21" s="23">
        <v>7</v>
      </c>
      <c r="H21" s="20">
        <f t="shared" si="0"/>
        <v>90</v>
      </c>
      <c r="I21" s="22">
        <v>68.725319999999996</v>
      </c>
    </row>
    <row r="22" spans="1:9" ht="26.25" thickBot="1">
      <c r="A22" s="16">
        <v>9</v>
      </c>
      <c r="B22" s="18" t="s">
        <v>24</v>
      </c>
      <c r="C22" s="20">
        <v>252</v>
      </c>
      <c r="D22" s="20">
        <v>176</v>
      </c>
      <c r="E22" s="21">
        <v>722</v>
      </c>
      <c r="F22" s="21">
        <v>495</v>
      </c>
      <c r="G22" s="23">
        <v>287</v>
      </c>
      <c r="H22" s="20">
        <f t="shared" si="0"/>
        <v>1932</v>
      </c>
      <c r="I22" s="22">
        <v>3019.22</v>
      </c>
    </row>
    <row r="23" spans="1:9" ht="15.75" thickBot="1">
      <c r="A23" s="16">
        <v>10</v>
      </c>
      <c r="B23" s="18" t="s">
        <v>25</v>
      </c>
      <c r="C23" s="20">
        <v>7</v>
      </c>
      <c r="D23" s="20">
        <v>2</v>
      </c>
      <c r="E23" s="21">
        <v>0</v>
      </c>
      <c r="F23" s="21">
        <v>0</v>
      </c>
      <c r="G23" s="23">
        <v>1</v>
      </c>
      <c r="H23" s="20">
        <f t="shared" si="0"/>
        <v>10</v>
      </c>
      <c r="I23" s="22">
        <v>32.9</v>
      </c>
    </row>
    <row r="24" spans="1:9" ht="15.75" thickBot="1">
      <c r="A24" s="16">
        <v>11</v>
      </c>
      <c r="B24" s="18" t="s">
        <v>26</v>
      </c>
      <c r="C24" s="20">
        <v>0</v>
      </c>
      <c r="D24" s="20">
        <v>0</v>
      </c>
      <c r="E24" s="23">
        <v>0</v>
      </c>
      <c r="F24" s="23">
        <v>0</v>
      </c>
      <c r="G24" s="23">
        <v>0</v>
      </c>
      <c r="H24" s="20">
        <f t="shared" si="0"/>
        <v>0</v>
      </c>
      <c r="I24" s="24">
        <v>0</v>
      </c>
    </row>
    <row r="25" spans="1:9" ht="15.75" thickBot="1">
      <c r="A25" s="16">
        <v>12</v>
      </c>
      <c r="B25" s="18" t="s">
        <v>28</v>
      </c>
      <c r="C25" s="20">
        <v>0</v>
      </c>
      <c r="D25" s="20">
        <v>2</v>
      </c>
      <c r="E25" s="21">
        <v>0</v>
      </c>
      <c r="F25" s="21">
        <v>1</v>
      </c>
      <c r="G25" s="23">
        <v>3</v>
      </c>
      <c r="H25" s="20">
        <f t="shared" si="0"/>
        <v>6</v>
      </c>
      <c r="I25" s="22">
        <v>366.04</v>
      </c>
    </row>
    <row r="26" spans="1:9" ht="15.75" thickBot="1">
      <c r="A26" s="16">
        <v>13</v>
      </c>
      <c r="B26" s="18" t="s">
        <v>29</v>
      </c>
      <c r="C26" s="20">
        <v>1489</v>
      </c>
      <c r="D26" s="20">
        <v>802</v>
      </c>
      <c r="E26" s="21">
        <v>2653</v>
      </c>
      <c r="F26" s="21">
        <v>1657</v>
      </c>
      <c r="G26" s="23">
        <v>1292</v>
      </c>
      <c r="H26" s="20">
        <f t="shared" si="0"/>
        <v>7893</v>
      </c>
      <c r="I26" s="22">
        <v>7951.05</v>
      </c>
    </row>
    <row r="27" spans="1:9">
      <c r="I27" s="17"/>
    </row>
  </sheetData>
  <mergeCells count="5">
    <mergeCell ref="A3:I3"/>
    <mergeCell ref="E6:F6"/>
    <mergeCell ref="A10:I11"/>
    <mergeCell ref="A12:A13"/>
    <mergeCell ref="C12:G1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I68"/>
  <sheetViews>
    <sheetView topLeftCell="A34" workbookViewId="0">
      <selection activeCell="C44" sqref="C44:I55"/>
    </sheetView>
  </sheetViews>
  <sheetFormatPr defaultRowHeight="15"/>
  <cols>
    <col min="9" max="9" width="11.5703125" bestFit="1" customWidth="1"/>
  </cols>
  <sheetData>
    <row r="3" spans="2:9">
      <c r="B3" t="s">
        <v>16</v>
      </c>
      <c r="C3">
        <v>84</v>
      </c>
      <c r="D3">
        <v>73</v>
      </c>
      <c r="E3">
        <v>116</v>
      </c>
      <c r="F3">
        <v>159</v>
      </c>
      <c r="G3">
        <v>105</v>
      </c>
      <c r="H3">
        <v>537</v>
      </c>
      <c r="I3" s="19">
        <v>5418.76</v>
      </c>
    </row>
    <row r="4" spans="2:9">
      <c r="B4" t="s">
        <v>17</v>
      </c>
      <c r="C4">
        <v>1213</v>
      </c>
      <c r="D4">
        <v>231</v>
      </c>
      <c r="E4">
        <v>182</v>
      </c>
      <c r="F4">
        <v>111</v>
      </c>
      <c r="G4">
        <v>64</v>
      </c>
      <c r="H4">
        <v>1801</v>
      </c>
      <c r="I4">
        <v>1518.46</v>
      </c>
    </row>
    <row r="5" spans="2:9">
      <c r="B5" t="s">
        <v>18</v>
      </c>
      <c r="C5">
        <v>2</v>
      </c>
      <c r="D5">
        <v>5</v>
      </c>
      <c r="E5">
        <v>3</v>
      </c>
      <c r="F5">
        <v>0</v>
      </c>
      <c r="G5">
        <v>3</v>
      </c>
      <c r="H5">
        <v>13</v>
      </c>
      <c r="I5">
        <v>35.228010000000005</v>
      </c>
    </row>
    <row r="6" spans="2:9">
      <c r="B6" t="s">
        <v>19</v>
      </c>
      <c r="C6">
        <v>338</v>
      </c>
      <c r="D6">
        <v>138</v>
      </c>
      <c r="E6">
        <v>157</v>
      </c>
      <c r="F6">
        <v>99</v>
      </c>
      <c r="G6">
        <v>32</v>
      </c>
      <c r="H6">
        <v>764</v>
      </c>
      <c r="I6">
        <v>765.98</v>
      </c>
    </row>
    <row r="7" spans="2:9">
      <c r="B7" t="s">
        <v>20</v>
      </c>
      <c r="C7">
        <v>47732</v>
      </c>
      <c r="D7">
        <v>39054</v>
      </c>
      <c r="E7">
        <v>19391</v>
      </c>
      <c r="F7">
        <v>8101</v>
      </c>
      <c r="G7">
        <v>2836</v>
      </c>
      <c r="H7">
        <v>117114</v>
      </c>
      <c r="I7">
        <v>23894.799999999999</v>
      </c>
    </row>
    <row r="8" spans="2:9">
      <c r="B8" t="s">
        <v>21</v>
      </c>
      <c r="C8">
        <v>1925</v>
      </c>
      <c r="D8">
        <v>238</v>
      </c>
      <c r="E8">
        <v>456</v>
      </c>
      <c r="F8">
        <v>734</v>
      </c>
      <c r="G8">
        <v>6356</v>
      </c>
      <c r="H8">
        <v>9709</v>
      </c>
      <c r="I8">
        <v>25174.629999999997</v>
      </c>
    </row>
    <row r="9" spans="2:9">
      <c r="B9" t="s">
        <v>22</v>
      </c>
      <c r="C9">
        <v>35773</v>
      </c>
      <c r="D9">
        <v>11924</v>
      </c>
      <c r="E9">
        <v>7349</v>
      </c>
      <c r="F9">
        <v>329</v>
      </c>
      <c r="G9">
        <v>69</v>
      </c>
      <c r="H9">
        <v>55444</v>
      </c>
      <c r="I9">
        <v>34556.51</v>
      </c>
    </row>
    <row r="10" spans="2:9">
      <c r="B10" t="s">
        <v>23</v>
      </c>
      <c r="C10">
        <v>31</v>
      </c>
      <c r="D10">
        <v>0</v>
      </c>
      <c r="E10">
        <v>0</v>
      </c>
      <c r="F10">
        <v>0</v>
      </c>
      <c r="G10">
        <v>1</v>
      </c>
      <c r="H10">
        <v>32</v>
      </c>
      <c r="I10">
        <v>112.01537999999999</v>
      </c>
    </row>
    <row r="11" spans="2:9">
      <c r="B11" t="s">
        <v>24</v>
      </c>
      <c r="C11">
        <v>717</v>
      </c>
      <c r="D11">
        <v>308</v>
      </c>
      <c r="E11">
        <v>360</v>
      </c>
      <c r="F11">
        <v>127</v>
      </c>
      <c r="G11">
        <v>54</v>
      </c>
      <c r="H11">
        <v>1566</v>
      </c>
      <c r="I11">
        <v>1457.02</v>
      </c>
    </row>
    <row r="12" spans="2:9">
      <c r="B12" t="s">
        <v>25</v>
      </c>
      <c r="C12">
        <v>53</v>
      </c>
      <c r="D12">
        <v>46</v>
      </c>
      <c r="E12">
        <v>0</v>
      </c>
      <c r="F12">
        <v>0</v>
      </c>
      <c r="G12">
        <v>0</v>
      </c>
      <c r="H12">
        <v>99</v>
      </c>
      <c r="I12">
        <v>20.560000000000002</v>
      </c>
    </row>
    <row r="13" spans="2:9">
      <c r="B13" t="s">
        <v>26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</row>
    <row r="14" spans="2:9">
      <c r="B14" t="s">
        <v>27</v>
      </c>
      <c r="C14">
        <v>3551</v>
      </c>
      <c r="D14">
        <v>944</v>
      </c>
      <c r="E14">
        <v>615</v>
      </c>
      <c r="F14">
        <v>344</v>
      </c>
      <c r="G14">
        <v>355</v>
      </c>
      <c r="H14">
        <v>5809</v>
      </c>
      <c r="I14">
        <v>8656.8539499999988</v>
      </c>
    </row>
    <row r="17" spans="2:9">
      <c r="B17" t="s">
        <v>16</v>
      </c>
      <c r="C17">
        <v>153</v>
      </c>
      <c r="D17">
        <v>83</v>
      </c>
      <c r="E17">
        <v>139</v>
      </c>
      <c r="F17">
        <v>157</v>
      </c>
      <c r="G17">
        <v>144</v>
      </c>
      <c r="H17">
        <v>676</v>
      </c>
      <c r="I17">
        <v>4841.9266900000002</v>
      </c>
    </row>
    <row r="18" spans="2:9">
      <c r="B18" t="s">
        <v>17</v>
      </c>
      <c r="C18">
        <v>1319</v>
      </c>
      <c r="D18">
        <v>439</v>
      </c>
      <c r="E18">
        <v>349</v>
      </c>
      <c r="F18">
        <v>154</v>
      </c>
      <c r="G18">
        <v>83</v>
      </c>
      <c r="H18">
        <v>2344</v>
      </c>
      <c r="I18">
        <v>2056.3475199999998</v>
      </c>
    </row>
    <row r="19" spans="2:9">
      <c r="B19" t="s">
        <v>18</v>
      </c>
      <c r="C19">
        <v>4</v>
      </c>
      <c r="D19">
        <v>0</v>
      </c>
      <c r="E19">
        <v>8</v>
      </c>
      <c r="F19">
        <v>2</v>
      </c>
      <c r="G19">
        <v>2</v>
      </c>
      <c r="H19">
        <v>16</v>
      </c>
      <c r="I19">
        <v>311.38339000000002</v>
      </c>
    </row>
    <row r="20" spans="2:9">
      <c r="B20" t="s">
        <v>19</v>
      </c>
      <c r="C20">
        <v>450</v>
      </c>
      <c r="D20">
        <v>338</v>
      </c>
      <c r="E20">
        <v>330</v>
      </c>
      <c r="F20">
        <v>169</v>
      </c>
      <c r="G20">
        <v>99</v>
      </c>
      <c r="H20">
        <v>1386</v>
      </c>
      <c r="I20">
        <v>1647.4253100000001</v>
      </c>
    </row>
    <row r="21" spans="2:9">
      <c r="B21" t="s">
        <v>20</v>
      </c>
      <c r="C21">
        <v>109656</v>
      </c>
      <c r="D21">
        <v>46995</v>
      </c>
      <c r="E21">
        <v>44077</v>
      </c>
      <c r="F21">
        <v>17963</v>
      </c>
      <c r="G21">
        <v>6653</v>
      </c>
      <c r="H21">
        <v>225344</v>
      </c>
      <c r="I21">
        <v>28586.800210000001</v>
      </c>
    </row>
    <row r="22" spans="2:9">
      <c r="B22" t="s">
        <v>21</v>
      </c>
      <c r="C22">
        <v>2866</v>
      </c>
      <c r="D22">
        <v>956</v>
      </c>
      <c r="E22">
        <v>505</v>
      </c>
      <c r="F22">
        <v>1227</v>
      </c>
      <c r="G22">
        <v>9639</v>
      </c>
      <c r="H22">
        <v>15193</v>
      </c>
      <c r="I22">
        <v>27006.37342</v>
      </c>
    </row>
    <row r="23" spans="2:9">
      <c r="B23" t="s">
        <v>22</v>
      </c>
      <c r="C23">
        <v>70240</v>
      </c>
      <c r="D23">
        <v>5287</v>
      </c>
      <c r="E23">
        <v>4650</v>
      </c>
      <c r="F23">
        <v>1134</v>
      </c>
      <c r="G23">
        <v>148</v>
      </c>
      <c r="H23">
        <v>81459</v>
      </c>
      <c r="I23">
        <v>40334.933810000002</v>
      </c>
    </row>
    <row r="24" spans="2:9">
      <c r="B24" t="s">
        <v>23</v>
      </c>
      <c r="C24">
        <v>13</v>
      </c>
      <c r="D24">
        <v>0</v>
      </c>
      <c r="E24">
        <v>0</v>
      </c>
      <c r="F24">
        <v>0</v>
      </c>
      <c r="G24">
        <v>2</v>
      </c>
      <c r="H24">
        <v>15</v>
      </c>
      <c r="I24">
        <v>26.102689999999999</v>
      </c>
    </row>
    <row r="25" spans="2:9">
      <c r="B25" t="s">
        <v>24</v>
      </c>
      <c r="C25">
        <v>847</v>
      </c>
      <c r="D25">
        <v>498</v>
      </c>
      <c r="E25">
        <v>438</v>
      </c>
      <c r="F25">
        <v>274</v>
      </c>
      <c r="G25">
        <v>88</v>
      </c>
      <c r="H25">
        <v>2145</v>
      </c>
      <c r="I25">
        <v>2027.6182899999999</v>
      </c>
    </row>
    <row r="26" spans="2:9">
      <c r="B26" t="s">
        <v>25</v>
      </c>
      <c r="C26">
        <v>0</v>
      </c>
      <c r="D26">
        <v>12</v>
      </c>
      <c r="E26">
        <v>0</v>
      </c>
      <c r="F26">
        <v>3</v>
      </c>
      <c r="G26">
        <v>0</v>
      </c>
      <c r="H26">
        <v>15</v>
      </c>
      <c r="I26">
        <v>71.351330000000004</v>
      </c>
    </row>
    <row r="27" spans="2:9">
      <c r="B27" t="s">
        <v>26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</row>
    <row r="28" spans="2:9">
      <c r="B28" t="s">
        <v>27</v>
      </c>
      <c r="C28">
        <v>4608</v>
      </c>
      <c r="D28">
        <v>1619</v>
      </c>
      <c r="E28">
        <v>1081</v>
      </c>
      <c r="F28">
        <v>569</v>
      </c>
      <c r="G28">
        <v>509</v>
      </c>
      <c r="H28">
        <v>8386</v>
      </c>
      <c r="I28">
        <v>5860.9060499999996</v>
      </c>
    </row>
    <row r="31" spans="2:9">
      <c r="B31" t="s">
        <v>16</v>
      </c>
      <c r="C31">
        <v>167</v>
      </c>
      <c r="D31">
        <v>75</v>
      </c>
      <c r="E31">
        <v>197</v>
      </c>
      <c r="F31">
        <v>207</v>
      </c>
      <c r="G31">
        <v>208</v>
      </c>
      <c r="H31">
        <v>854</v>
      </c>
      <c r="I31">
        <v>5281.9708600000004</v>
      </c>
    </row>
    <row r="32" spans="2:9">
      <c r="B32" t="s">
        <v>17</v>
      </c>
      <c r="C32">
        <v>1618</v>
      </c>
      <c r="D32">
        <v>201</v>
      </c>
      <c r="E32">
        <v>338</v>
      </c>
      <c r="F32">
        <v>234</v>
      </c>
      <c r="G32">
        <v>172</v>
      </c>
      <c r="H32">
        <v>2563</v>
      </c>
      <c r="I32">
        <v>3680.8945100000001</v>
      </c>
    </row>
    <row r="33" spans="2:9">
      <c r="B33" t="s">
        <v>18</v>
      </c>
      <c r="C33">
        <v>7</v>
      </c>
      <c r="D33">
        <v>5</v>
      </c>
      <c r="E33">
        <v>1</v>
      </c>
      <c r="F33">
        <v>3</v>
      </c>
      <c r="G33">
        <v>6</v>
      </c>
      <c r="H33">
        <v>22</v>
      </c>
      <c r="I33">
        <v>131.30712</v>
      </c>
    </row>
    <row r="34" spans="2:9">
      <c r="B34" t="s">
        <v>19</v>
      </c>
      <c r="C34">
        <v>458</v>
      </c>
      <c r="D34">
        <v>197</v>
      </c>
      <c r="E34">
        <v>362</v>
      </c>
      <c r="F34">
        <v>201</v>
      </c>
      <c r="G34">
        <v>100</v>
      </c>
      <c r="H34">
        <v>1318</v>
      </c>
      <c r="I34">
        <v>1629.16039</v>
      </c>
    </row>
    <row r="35" spans="2:9">
      <c r="B35" t="s">
        <v>20</v>
      </c>
      <c r="C35">
        <v>141450</v>
      </c>
      <c r="D35">
        <v>63550</v>
      </c>
      <c r="E35">
        <v>67704</v>
      </c>
      <c r="F35">
        <v>33113</v>
      </c>
      <c r="G35">
        <v>13511</v>
      </c>
      <c r="H35">
        <v>319328</v>
      </c>
      <c r="I35">
        <v>29037.025730000001</v>
      </c>
    </row>
    <row r="36" spans="2:9">
      <c r="B36" t="s">
        <v>21</v>
      </c>
      <c r="C36">
        <v>3502</v>
      </c>
      <c r="D36">
        <v>390</v>
      </c>
      <c r="E36">
        <v>579</v>
      </c>
      <c r="F36">
        <v>1402</v>
      </c>
      <c r="G36">
        <v>10285</v>
      </c>
      <c r="H36">
        <v>16158</v>
      </c>
      <c r="I36">
        <v>25760.80531</v>
      </c>
    </row>
    <row r="37" spans="2:9">
      <c r="B37" t="s">
        <v>22</v>
      </c>
      <c r="C37">
        <v>67107</v>
      </c>
      <c r="D37">
        <v>7457</v>
      </c>
      <c r="E37">
        <v>3958</v>
      </c>
      <c r="F37">
        <v>1263</v>
      </c>
      <c r="G37">
        <v>221</v>
      </c>
      <c r="H37">
        <v>80006</v>
      </c>
      <c r="I37">
        <v>38499.168270000002</v>
      </c>
    </row>
    <row r="38" spans="2:9">
      <c r="B38" t="s">
        <v>23</v>
      </c>
      <c r="C38">
        <v>26</v>
      </c>
      <c r="D38">
        <v>0</v>
      </c>
      <c r="E38">
        <v>0</v>
      </c>
      <c r="F38">
        <v>0</v>
      </c>
      <c r="G38">
        <v>2</v>
      </c>
      <c r="H38">
        <v>28</v>
      </c>
      <c r="I38">
        <v>60.440770000000001</v>
      </c>
    </row>
    <row r="39" spans="2:9">
      <c r="B39" t="s">
        <v>24</v>
      </c>
      <c r="C39">
        <v>822</v>
      </c>
      <c r="D39">
        <v>353</v>
      </c>
      <c r="E39">
        <v>368</v>
      </c>
      <c r="F39">
        <v>241</v>
      </c>
      <c r="G39">
        <v>97</v>
      </c>
      <c r="H39">
        <v>1881</v>
      </c>
      <c r="I39">
        <v>2517.3562000000002</v>
      </c>
    </row>
    <row r="40" spans="2:9">
      <c r="B40" t="s">
        <v>25</v>
      </c>
      <c r="C40">
        <v>2</v>
      </c>
      <c r="D40">
        <v>2</v>
      </c>
      <c r="E40">
        <v>0</v>
      </c>
      <c r="F40">
        <v>0</v>
      </c>
      <c r="G40">
        <v>2</v>
      </c>
      <c r="H40">
        <v>6</v>
      </c>
      <c r="I40">
        <v>56.876550000000002</v>
      </c>
    </row>
    <row r="41" spans="2:9">
      <c r="B41" t="s">
        <v>26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</row>
    <row r="42" spans="2:9">
      <c r="B42" t="s">
        <v>27</v>
      </c>
      <c r="C42">
        <v>4207</v>
      </c>
      <c r="D42">
        <v>1058</v>
      </c>
      <c r="E42">
        <v>1358</v>
      </c>
      <c r="F42">
        <v>818</v>
      </c>
      <c r="G42">
        <v>781</v>
      </c>
      <c r="H42">
        <v>8222</v>
      </c>
      <c r="I42">
        <v>11401.410089999999</v>
      </c>
    </row>
    <row r="44" spans="2:9">
      <c r="B44" t="s">
        <v>16</v>
      </c>
      <c r="C44">
        <v>381</v>
      </c>
      <c r="D44">
        <v>214</v>
      </c>
      <c r="E44">
        <v>318</v>
      </c>
      <c r="F44">
        <v>401</v>
      </c>
      <c r="G44">
        <v>319</v>
      </c>
      <c r="H44">
        <v>1633</v>
      </c>
      <c r="I44">
        <v>8386.7222599999986</v>
      </c>
    </row>
    <row r="45" spans="2:9">
      <c r="B45" t="s">
        <v>17</v>
      </c>
      <c r="C45">
        <v>2619</v>
      </c>
      <c r="D45">
        <v>767</v>
      </c>
      <c r="E45">
        <v>388</v>
      </c>
      <c r="F45">
        <v>288</v>
      </c>
      <c r="G45">
        <v>315</v>
      </c>
      <c r="H45">
        <v>4377</v>
      </c>
      <c r="I45">
        <v>3707.7217399999995</v>
      </c>
    </row>
    <row r="46" spans="2:9">
      <c r="B46" t="s">
        <v>18</v>
      </c>
      <c r="C46">
        <v>14</v>
      </c>
      <c r="D46">
        <v>12</v>
      </c>
      <c r="E46">
        <v>18</v>
      </c>
      <c r="F46">
        <v>4</v>
      </c>
      <c r="G46">
        <v>9</v>
      </c>
      <c r="H46">
        <v>57</v>
      </c>
      <c r="I46">
        <v>313.02365000000003</v>
      </c>
    </row>
    <row r="47" spans="2:9">
      <c r="B47" t="s">
        <v>19</v>
      </c>
      <c r="C47">
        <v>689</v>
      </c>
      <c r="D47">
        <v>668</v>
      </c>
      <c r="E47">
        <v>647</v>
      </c>
      <c r="F47">
        <v>467</v>
      </c>
      <c r="G47">
        <v>200</v>
      </c>
      <c r="H47">
        <v>2671</v>
      </c>
      <c r="I47">
        <v>2754.4458500000001</v>
      </c>
    </row>
    <row r="48" spans="2:9">
      <c r="B48" t="s">
        <v>20</v>
      </c>
      <c r="C48">
        <v>165423</v>
      </c>
      <c r="D48">
        <v>95279</v>
      </c>
      <c r="E48">
        <v>77228</v>
      </c>
      <c r="F48">
        <v>51254</v>
      </c>
      <c r="G48">
        <v>21676</v>
      </c>
      <c r="H48">
        <v>410860</v>
      </c>
      <c r="I48">
        <v>35127.633969999995</v>
      </c>
    </row>
    <row r="49" spans="2:9">
      <c r="B49" t="s">
        <v>21</v>
      </c>
      <c r="C49">
        <v>5257</v>
      </c>
      <c r="D49">
        <v>1781</v>
      </c>
      <c r="E49">
        <v>773</v>
      </c>
      <c r="F49">
        <v>1898</v>
      </c>
      <c r="G49">
        <v>18107</v>
      </c>
      <c r="H49">
        <v>27816</v>
      </c>
      <c r="I49">
        <v>33584.531670000004</v>
      </c>
    </row>
    <row r="50" spans="2:9">
      <c r="B50" t="s">
        <v>22</v>
      </c>
      <c r="C50">
        <v>108190</v>
      </c>
      <c r="D50">
        <v>6233</v>
      </c>
      <c r="E50">
        <v>4763</v>
      </c>
      <c r="F50">
        <v>1444</v>
      </c>
      <c r="G50">
        <v>385</v>
      </c>
      <c r="H50">
        <v>121015</v>
      </c>
      <c r="I50">
        <v>68166.289390000005</v>
      </c>
    </row>
    <row r="51" spans="2:9">
      <c r="B51" t="s">
        <v>23</v>
      </c>
      <c r="C51">
        <v>78</v>
      </c>
      <c r="D51">
        <v>2</v>
      </c>
      <c r="E51">
        <v>0</v>
      </c>
      <c r="F51">
        <v>1</v>
      </c>
      <c r="G51">
        <v>1</v>
      </c>
      <c r="H51">
        <v>82</v>
      </c>
      <c r="I51">
        <v>194.44628</v>
      </c>
    </row>
    <row r="52" spans="2:9">
      <c r="B52" t="s">
        <v>24</v>
      </c>
      <c r="C52">
        <v>1046</v>
      </c>
      <c r="D52">
        <v>715</v>
      </c>
      <c r="E52">
        <v>589</v>
      </c>
      <c r="F52">
        <v>398</v>
      </c>
      <c r="G52">
        <v>218</v>
      </c>
      <c r="H52">
        <v>2966</v>
      </c>
      <c r="I52">
        <v>2871.5053899999998</v>
      </c>
    </row>
    <row r="53" spans="2:9">
      <c r="B53" t="s">
        <v>25</v>
      </c>
      <c r="C53">
        <v>8</v>
      </c>
      <c r="D53">
        <v>2</v>
      </c>
      <c r="E53">
        <v>0</v>
      </c>
      <c r="F53">
        <v>0</v>
      </c>
      <c r="G53">
        <v>2</v>
      </c>
      <c r="H53">
        <v>12</v>
      </c>
      <c r="I53">
        <v>68.182739999999995</v>
      </c>
    </row>
    <row r="54" spans="2:9">
      <c r="B54" t="s">
        <v>26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</row>
    <row r="55" spans="2:9">
      <c r="B55" t="s">
        <v>27</v>
      </c>
      <c r="C55">
        <v>5571</v>
      </c>
      <c r="D55">
        <v>3039</v>
      </c>
      <c r="E55">
        <v>1866</v>
      </c>
      <c r="F55">
        <v>1522</v>
      </c>
      <c r="G55">
        <v>1308</v>
      </c>
      <c r="H55">
        <v>13306</v>
      </c>
      <c r="I55">
        <v>6412.0539700000008</v>
      </c>
    </row>
    <row r="57" spans="2:9">
      <c r="B57" t="s">
        <v>16</v>
      </c>
      <c r="C57">
        <f>C3+C17+C31+C44</f>
        <v>785</v>
      </c>
      <c r="D57">
        <f>D3+D17+D31+D44</f>
        <v>445</v>
      </c>
      <c r="E57">
        <f t="shared" ref="E57:I57" si="0">E3+E17+E31+E44</f>
        <v>770</v>
      </c>
      <c r="F57">
        <f t="shared" si="0"/>
        <v>924</v>
      </c>
      <c r="G57">
        <f t="shared" si="0"/>
        <v>776</v>
      </c>
      <c r="H57">
        <f t="shared" si="0"/>
        <v>3700</v>
      </c>
      <c r="I57">
        <f t="shared" si="0"/>
        <v>23929.379809999999</v>
      </c>
    </row>
    <row r="58" spans="2:9">
      <c r="B58" t="s">
        <v>17</v>
      </c>
      <c r="C58">
        <f>C4+C18+C32+C45</f>
        <v>6769</v>
      </c>
      <c r="D58">
        <f t="shared" ref="D58:I68" si="1">D4+D18+D32+D45</f>
        <v>1638</v>
      </c>
      <c r="E58">
        <f t="shared" si="1"/>
        <v>1257</v>
      </c>
      <c r="F58">
        <f t="shared" si="1"/>
        <v>787</v>
      </c>
      <c r="G58">
        <f t="shared" si="1"/>
        <v>634</v>
      </c>
      <c r="H58">
        <f t="shared" si="1"/>
        <v>11085</v>
      </c>
      <c r="I58">
        <f t="shared" si="1"/>
        <v>10963.423769999999</v>
      </c>
    </row>
    <row r="59" spans="2:9">
      <c r="B59" t="s">
        <v>18</v>
      </c>
      <c r="C59">
        <f t="shared" ref="C59:C68" si="2">C5+C19+C33+C46</f>
        <v>27</v>
      </c>
      <c r="D59">
        <f t="shared" si="1"/>
        <v>22</v>
      </c>
      <c r="E59">
        <f t="shared" si="1"/>
        <v>30</v>
      </c>
      <c r="F59">
        <f t="shared" si="1"/>
        <v>9</v>
      </c>
      <c r="G59">
        <f t="shared" si="1"/>
        <v>20</v>
      </c>
      <c r="H59">
        <f t="shared" si="1"/>
        <v>108</v>
      </c>
      <c r="I59">
        <f t="shared" si="1"/>
        <v>790.94217000000003</v>
      </c>
    </row>
    <row r="60" spans="2:9">
      <c r="B60" t="s">
        <v>19</v>
      </c>
      <c r="C60">
        <f t="shared" si="2"/>
        <v>1935</v>
      </c>
      <c r="D60">
        <f t="shared" si="1"/>
        <v>1341</v>
      </c>
      <c r="E60">
        <f t="shared" si="1"/>
        <v>1496</v>
      </c>
      <c r="F60">
        <f t="shared" si="1"/>
        <v>936</v>
      </c>
      <c r="G60">
        <f t="shared" si="1"/>
        <v>431</v>
      </c>
      <c r="H60">
        <f t="shared" si="1"/>
        <v>6139</v>
      </c>
      <c r="I60">
        <f t="shared" si="1"/>
        <v>6797.0115500000002</v>
      </c>
    </row>
    <row r="61" spans="2:9">
      <c r="B61" t="s">
        <v>20</v>
      </c>
      <c r="C61">
        <f t="shared" si="2"/>
        <v>464261</v>
      </c>
      <c r="D61">
        <f t="shared" si="1"/>
        <v>244878</v>
      </c>
      <c r="E61">
        <f t="shared" si="1"/>
        <v>208400</v>
      </c>
      <c r="F61">
        <f t="shared" si="1"/>
        <v>110431</v>
      </c>
      <c r="G61">
        <f t="shared" si="1"/>
        <v>44676</v>
      </c>
      <c r="H61">
        <f t="shared" si="1"/>
        <v>1072646</v>
      </c>
      <c r="I61">
        <f t="shared" si="1"/>
        <v>116646.25990999999</v>
      </c>
    </row>
    <row r="62" spans="2:9">
      <c r="B62" t="s">
        <v>21</v>
      </c>
      <c r="C62">
        <f t="shared" si="2"/>
        <v>13550</v>
      </c>
      <c r="D62">
        <f t="shared" si="1"/>
        <v>3365</v>
      </c>
      <c r="E62">
        <f t="shared" si="1"/>
        <v>2313</v>
      </c>
      <c r="F62">
        <f t="shared" si="1"/>
        <v>5261</v>
      </c>
      <c r="G62">
        <f t="shared" si="1"/>
        <v>44387</v>
      </c>
      <c r="H62">
        <f t="shared" si="1"/>
        <v>68876</v>
      </c>
      <c r="I62">
        <f t="shared" si="1"/>
        <v>111526.34039999999</v>
      </c>
    </row>
    <row r="63" spans="2:9">
      <c r="B63" t="s">
        <v>22</v>
      </c>
      <c r="C63">
        <f t="shared" si="2"/>
        <v>281310</v>
      </c>
      <c r="D63">
        <f t="shared" si="1"/>
        <v>30901</v>
      </c>
      <c r="E63">
        <f t="shared" si="1"/>
        <v>20720</v>
      </c>
      <c r="F63">
        <f t="shared" si="1"/>
        <v>4170</v>
      </c>
      <c r="G63">
        <f t="shared" si="1"/>
        <v>823</v>
      </c>
      <c r="H63">
        <f t="shared" si="1"/>
        <v>337924</v>
      </c>
      <c r="I63">
        <f t="shared" si="1"/>
        <v>181556.90146999998</v>
      </c>
    </row>
    <row r="64" spans="2:9">
      <c r="B64" t="s">
        <v>23</v>
      </c>
      <c r="C64">
        <f t="shared" si="2"/>
        <v>148</v>
      </c>
      <c r="D64">
        <f t="shared" si="1"/>
        <v>2</v>
      </c>
      <c r="E64">
        <f t="shared" si="1"/>
        <v>0</v>
      </c>
      <c r="F64">
        <f t="shared" si="1"/>
        <v>1</v>
      </c>
      <c r="G64">
        <f t="shared" si="1"/>
        <v>6</v>
      </c>
      <c r="H64">
        <f t="shared" si="1"/>
        <v>157</v>
      </c>
      <c r="I64">
        <f t="shared" si="1"/>
        <v>393.00511999999998</v>
      </c>
    </row>
    <row r="65" spans="2:9">
      <c r="B65" t="s">
        <v>24</v>
      </c>
      <c r="C65">
        <f t="shared" si="2"/>
        <v>3432</v>
      </c>
      <c r="D65">
        <f t="shared" si="1"/>
        <v>1874</v>
      </c>
      <c r="E65">
        <f t="shared" si="1"/>
        <v>1755</v>
      </c>
      <c r="F65">
        <f t="shared" si="1"/>
        <v>1040</v>
      </c>
      <c r="G65">
        <f t="shared" si="1"/>
        <v>457</v>
      </c>
      <c r="H65">
        <f t="shared" si="1"/>
        <v>8558</v>
      </c>
      <c r="I65">
        <f t="shared" si="1"/>
        <v>8873.4998799999994</v>
      </c>
    </row>
    <row r="66" spans="2:9">
      <c r="B66" t="s">
        <v>25</v>
      </c>
      <c r="C66">
        <f t="shared" si="2"/>
        <v>63</v>
      </c>
      <c r="D66">
        <f t="shared" si="1"/>
        <v>62</v>
      </c>
      <c r="E66">
        <f t="shared" si="1"/>
        <v>0</v>
      </c>
      <c r="F66">
        <f t="shared" si="1"/>
        <v>3</v>
      </c>
      <c r="G66">
        <f t="shared" si="1"/>
        <v>4</v>
      </c>
      <c r="H66">
        <f t="shared" si="1"/>
        <v>132</v>
      </c>
      <c r="I66">
        <f t="shared" si="1"/>
        <v>216.97062</v>
      </c>
    </row>
    <row r="67" spans="2:9">
      <c r="B67" t="s">
        <v>26</v>
      </c>
      <c r="C67">
        <f t="shared" si="2"/>
        <v>0</v>
      </c>
      <c r="D67">
        <f t="shared" si="1"/>
        <v>0</v>
      </c>
      <c r="E67">
        <f t="shared" si="1"/>
        <v>0</v>
      </c>
      <c r="F67">
        <f t="shared" si="1"/>
        <v>0</v>
      </c>
      <c r="G67">
        <f t="shared" si="1"/>
        <v>0</v>
      </c>
      <c r="H67">
        <f t="shared" si="1"/>
        <v>0</v>
      </c>
      <c r="I67">
        <f t="shared" si="1"/>
        <v>0</v>
      </c>
    </row>
    <row r="68" spans="2:9">
      <c r="B68" t="s">
        <v>27</v>
      </c>
      <c r="C68">
        <f t="shared" si="2"/>
        <v>17937</v>
      </c>
      <c r="D68">
        <f t="shared" si="1"/>
        <v>6660</v>
      </c>
      <c r="E68">
        <f t="shared" si="1"/>
        <v>4920</v>
      </c>
      <c r="F68">
        <f t="shared" ref="F68:I68" si="3">F14+F28+F42+F55</f>
        <v>3253</v>
      </c>
      <c r="G68">
        <f t="shared" si="3"/>
        <v>2953</v>
      </c>
      <c r="H68">
        <f t="shared" si="3"/>
        <v>35723</v>
      </c>
      <c r="I68">
        <f t="shared" si="3"/>
        <v>32331.22406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2012-10-31T13:39:04Z</dcterms:modified>
</cp:coreProperties>
</file>