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\EASI\EASI Corp Portal Uploads\Public Disclosure\Public_Disclosure01_20152016\"/>
    </mc:Choice>
  </mc:AlternateContent>
  <bookViews>
    <workbookView xWindow="0" yWindow="0" windowWidth="24000" windowHeight="10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F24" i="1"/>
  <c r="D24" i="1"/>
  <c r="B24" i="1"/>
  <c r="I23" i="1"/>
  <c r="G23" i="1"/>
  <c r="E23" i="1"/>
  <c r="C23" i="1"/>
  <c r="I22" i="1"/>
  <c r="G22" i="1"/>
  <c r="E22" i="1"/>
  <c r="C22" i="1"/>
  <c r="I21" i="1"/>
  <c r="I24" i="1" s="1"/>
  <c r="G21" i="1"/>
  <c r="G24" i="1" s="1"/>
  <c r="E21" i="1"/>
  <c r="E24" i="1" s="1"/>
  <c r="C21" i="1"/>
  <c r="C24" i="1" s="1"/>
  <c r="H19" i="1"/>
  <c r="G19" i="1"/>
  <c r="F19" i="1"/>
  <c r="D19" i="1"/>
  <c r="C19" i="1"/>
  <c r="B19" i="1"/>
  <c r="I18" i="1"/>
  <c r="G18" i="1"/>
  <c r="E18" i="1"/>
  <c r="C18" i="1"/>
  <c r="I17" i="1"/>
  <c r="G17" i="1"/>
  <c r="E17" i="1"/>
  <c r="C17" i="1"/>
  <c r="I16" i="1"/>
  <c r="G16" i="1"/>
  <c r="E16" i="1"/>
  <c r="C16" i="1"/>
  <c r="I15" i="1"/>
  <c r="G15" i="1"/>
  <c r="E15" i="1"/>
  <c r="C15" i="1"/>
  <c r="I14" i="1"/>
  <c r="I19" i="1" s="1"/>
  <c r="G14" i="1"/>
  <c r="E14" i="1"/>
  <c r="E19" i="1" s="1"/>
  <c r="C14" i="1"/>
  <c r="H12" i="1"/>
  <c r="G12" i="1"/>
  <c r="F12" i="1"/>
  <c r="D12" i="1"/>
  <c r="C12" i="1"/>
  <c r="B12" i="1"/>
  <c r="I11" i="1"/>
  <c r="G11" i="1"/>
  <c r="E11" i="1"/>
  <c r="C11" i="1"/>
  <c r="I10" i="1"/>
  <c r="G10" i="1"/>
  <c r="E10" i="1"/>
  <c r="C10" i="1"/>
  <c r="I9" i="1"/>
  <c r="G9" i="1"/>
  <c r="E9" i="1"/>
  <c r="C9" i="1"/>
  <c r="I8" i="1"/>
  <c r="G8" i="1"/>
  <c r="E8" i="1"/>
  <c r="C8" i="1"/>
  <c r="I7" i="1"/>
  <c r="I12" i="1" s="1"/>
  <c r="G7" i="1"/>
  <c r="E7" i="1"/>
  <c r="E12" i="1" s="1"/>
  <c r="C7" i="1"/>
</calcChain>
</file>

<file path=xl/sharedStrings.xml><?xml version="1.0" encoding="utf-8"?>
<sst xmlns="http://schemas.openxmlformats.org/spreadsheetml/2006/main" count="35" uniqueCount="28">
  <si>
    <t>FORM NL-29</t>
  </si>
  <si>
    <t>Detail Regarding Debt Securities</t>
  </si>
  <si>
    <t>Insurer</t>
  </si>
  <si>
    <t>National Insurance Co. Ltd.</t>
  </si>
  <si>
    <t>Date</t>
  </si>
  <si>
    <t>Rs. in Lakhs</t>
  </si>
  <si>
    <t>Market Value</t>
  </si>
  <si>
    <t>Book Value</t>
  </si>
  <si>
    <t>As at 30/06/2015</t>
  </si>
  <si>
    <t>% of total for this class</t>
  </si>
  <si>
    <t>As at 30/06/2014 of Prev Year</t>
  </si>
  <si>
    <t>Break down by Credit Rating</t>
  </si>
  <si>
    <t>AAA rated</t>
  </si>
  <si>
    <t>AA or better</t>
  </si>
  <si>
    <t>Rated below AA but above A</t>
  </si>
  <si>
    <t>Rated below A but above B</t>
  </si>
  <si>
    <t>Any Other</t>
  </si>
  <si>
    <t>TOATAL</t>
  </si>
  <si>
    <t>Break Down by Residual Maturity</t>
  </si>
  <si>
    <t>Up to 1 year</t>
  </si>
  <si>
    <t>More than 1 year and up to 3 years</t>
  </si>
  <si>
    <t>More than 3 year and up to 7 years</t>
  </si>
  <si>
    <t>More than 7 year and up to 10 years</t>
  </si>
  <si>
    <t>Above 10 years</t>
  </si>
  <si>
    <t>Break down by type of the issuer</t>
  </si>
  <si>
    <t>a. Central Government</t>
  </si>
  <si>
    <t>b. State Governemnt</t>
  </si>
  <si>
    <t>c. Corporate Securities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</si>
</sst>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[$-409]d\-mmm\-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color indexed="9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165" fontId="2" fillId="0" borderId="1" xfId="0" applyNumberFormat="1" applyFont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2" xfId="0" applyFont="1" applyFill="1" applyBorder="1"/>
    <xf numFmtId="43" fontId="2" fillId="0" borderId="13" xfId="1" applyFont="1" applyBorder="1"/>
    <xf numFmtId="43" fontId="2" fillId="0" borderId="14" xfId="1" applyFont="1" applyBorder="1"/>
    <xf numFmtId="43" fontId="2" fillId="0" borderId="15" xfId="1" applyFont="1" applyBorder="1"/>
    <xf numFmtId="0" fontId="2" fillId="0" borderId="16" xfId="0" applyFont="1" applyFill="1" applyBorder="1"/>
    <xf numFmtId="43" fontId="2" fillId="0" borderId="17" xfId="1" applyFont="1" applyBorder="1"/>
    <xf numFmtId="43" fontId="2" fillId="0" borderId="18" xfId="1" applyFont="1" applyBorder="1"/>
    <xf numFmtId="0" fontId="4" fillId="0" borderId="1" xfId="0" applyFont="1" applyBorder="1" applyAlignment="1">
      <alignment horizontal="right"/>
    </xf>
    <xf numFmtId="43" fontId="4" fillId="0" borderId="19" xfId="1" applyFont="1" applyBorder="1"/>
    <xf numFmtId="43" fontId="4" fillId="0" borderId="20" xfId="1" applyFont="1" applyBorder="1"/>
    <xf numFmtId="43" fontId="4" fillId="0" borderId="21" xfId="1" applyFont="1" applyBorder="1"/>
    <xf numFmtId="0" fontId="5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L5" sqref="L5"/>
    </sheetView>
  </sheetViews>
  <sheetFormatPr defaultRowHeight="15" x14ac:dyDescent="0.25"/>
  <sheetData>
    <row r="1" spans="1:9" ht="25.5" x14ac:dyDescent="0.25">
      <c r="A1" s="1" t="s">
        <v>0</v>
      </c>
      <c r="B1" s="2" t="s">
        <v>1</v>
      </c>
      <c r="C1" s="1"/>
      <c r="D1" s="3">
        <v>100000</v>
      </c>
      <c r="E1" s="1"/>
      <c r="F1" s="1"/>
      <c r="G1" s="4"/>
      <c r="H1" s="4"/>
      <c r="I1" s="1"/>
    </row>
    <row r="2" spans="1:9" x14ac:dyDescent="0.25">
      <c r="A2" s="5" t="s">
        <v>2</v>
      </c>
      <c r="B2" s="6" t="s">
        <v>3</v>
      </c>
      <c r="C2" s="7"/>
      <c r="D2" s="8" t="s">
        <v>4</v>
      </c>
      <c r="E2" s="9">
        <v>42185</v>
      </c>
      <c r="F2" s="1"/>
      <c r="G2" s="1"/>
      <c r="H2" s="1"/>
      <c r="I2" s="1"/>
    </row>
    <row r="3" spans="1:9" x14ac:dyDescent="0.25">
      <c r="A3" s="10"/>
      <c r="B3" s="11"/>
      <c r="C3" s="11"/>
      <c r="D3" s="11"/>
      <c r="E3" s="11"/>
      <c r="F3" s="11"/>
      <c r="G3" s="11"/>
      <c r="H3" s="11"/>
      <c r="I3" s="12" t="s">
        <v>5</v>
      </c>
    </row>
    <row r="4" spans="1:9" x14ac:dyDescent="0.25">
      <c r="A4" s="13"/>
      <c r="B4" s="14" t="s">
        <v>6</v>
      </c>
      <c r="C4" s="15"/>
      <c r="D4" s="15"/>
      <c r="E4" s="16"/>
      <c r="F4" s="14" t="s">
        <v>7</v>
      </c>
      <c r="G4" s="15"/>
      <c r="H4" s="15"/>
      <c r="I4" s="16"/>
    </row>
    <row r="5" spans="1:9" ht="51" x14ac:dyDescent="0.25">
      <c r="A5" s="17"/>
      <c r="B5" s="18" t="s">
        <v>8</v>
      </c>
      <c r="C5" s="19" t="s">
        <v>9</v>
      </c>
      <c r="D5" s="19" t="s">
        <v>10</v>
      </c>
      <c r="E5" s="20" t="s">
        <v>9</v>
      </c>
      <c r="F5" s="18" t="s">
        <v>8</v>
      </c>
      <c r="G5" s="19" t="s">
        <v>9</v>
      </c>
      <c r="H5" s="19" t="s">
        <v>10</v>
      </c>
      <c r="I5" s="20" t="s">
        <v>9</v>
      </c>
    </row>
    <row r="6" spans="1:9" ht="16.5" x14ac:dyDescent="0.3">
      <c r="A6" s="21" t="s">
        <v>11</v>
      </c>
      <c r="B6" s="22"/>
      <c r="C6" s="23"/>
      <c r="D6" s="23"/>
      <c r="E6" s="24"/>
      <c r="F6" s="22"/>
      <c r="G6" s="23"/>
      <c r="H6" s="23"/>
      <c r="I6" s="24"/>
    </row>
    <row r="7" spans="1:9" x14ac:dyDescent="0.25">
      <c r="A7" s="25" t="s">
        <v>12</v>
      </c>
      <c r="B7" s="26">
        <v>1087341.5707999002</v>
      </c>
      <c r="C7" s="27" t="e">
        <f>+B7/$C$13*100</f>
        <v>#DIV/0!</v>
      </c>
      <c r="D7" s="27">
        <v>1046004.0911423001</v>
      </c>
      <c r="E7" s="28" t="e">
        <f>+D7/$E$13*100</f>
        <v>#DIV/0!</v>
      </c>
      <c r="F7" s="26">
        <v>1059825.5736986001</v>
      </c>
      <c r="G7" s="27" t="e">
        <f>+F7/$G$13*100</f>
        <v>#DIV/0!</v>
      </c>
      <c r="H7" s="27">
        <v>1049934.7622667998</v>
      </c>
      <c r="I7" s="28" t="e">
        <f>+H7/$I$13*100</f>
        <v>#DIV/0!</v>
      </c>
    </row>
    <row r="8" spans="1:9" x14ac:dyDescent="0.25">
      <c r="A8" s="25" t="s">
        <v>13</v>
      </c>
      <c r="B8" s="26">
        <v>92726.336081299989</v>
      </c>
      <c r="C8" s="27" t="e">
        <f>+B8/$C$13*100</f>
        <v>#DIV/0!</v>
      </c>
      <c r="D8" s="27">
        <v>80148.618536099981</v>
      </c>
      <c r="E8" s="28" t="e">
        <f>+D8/$E$13*100</f>
        <v>#DIV/0!</v>
      </c>
      <c r="F8" s="26">
        <v>107700.72729449999</v>
      </c>
      <c r="G8" s="27" t="e">
        <f>+F8/$G$13*100</f>
        <v>#DIV/0!</v>
      </c>
      <c r="H8" s="27">
        <v>79951.727879399987</v>
      </c>
      <c r="I8" s="28" t="e">
        <f>+H8/$I$13*100</f>
        <v>#DIV/0!</v>
      </c>
    </row>
    <row r="9" spans="1:9" x14ac:dyDescent="0.25">
      <c r="A9" s="25" t="s">
        <v>14</v>
      </c>
      <c r="B9" s="26">
        <v>8056.7275184</v>
      </c>
      <c r="C9" s="27" t="e">
        <f>+B9/$C$13*100</f>
        <v>#DIV/0!</v>
      </c>
      <c r="D9" s="27">
        <v>4064.221153</v>
      </c>
      <c r="E9" s="28" t="e">
        <f>+D9/$E$13*100</f>
        <v>#DIV/0!</v>
      </c>
      <c r="F9" s="26">
        <v>7920.7145269000002</v>
      </c>
      <c r="G9" s="27" t="e">
        <f>+F9/$G$13*100</f>
        <v>#DIV/0!</v>
      </c>
      <c r="H9" s="27">
        <v>4447.6000000000004</v>
      </c>
      <c r="I9" s="28" t="e">
        <f>+H9/$I$13*100</f>
        <v>#DIV/0!</v>
      </c>
    </row>
    <row r="10" spans="1:9" x14ac:dyDescent="0.25">
      <c r="A10" s="25" t="s">
        <v>15</v>
      </c>
      <c r="B10" s="26">
        <v>149.9</v>
      </c>
      <c r="C10" s="27" t="e">
        <f>+B10/$C$13*100</f>
        <v>#DIV/0!</v>
      </c>
      <c r="D10" s="27">
        <v>399.4</v>
      </c>
      <c r="E10" s="28" t="e">
        <f>+D10/$E$13*100</f>
        <v>#DIV/0!</v>
      </c>
      <c r="F10" s="26">
        <v>149.9</v>
      </c>
      <c r="G10" s="27" t="e">
        <f>+F10/$G$13*100</f>
        <v>#DIV/0!</v>
      </c>
      <c r="H10" s="27">
        <v>399.4</v>
      </c>
      <c r="I10" s="28" t="e">
        <f>+H10/$I$13*100</f>
        <v>#DIV/0!</v>
      </c>
    </row>
    <row r="11" spans="1:9" x14ac:dyDescent="0.25">
      <c r="A11" s="29" t="s">
        <v>16</v>
      </c>
      <c r="B11" s="30">
        <v>2211.2315928000003</v>
      </c>
      <c r="C11" s="27" t="e">
        <f>+B11/$C$13*100</f>
        <v>#DIV/0!</v>
      </c>
      <c r="D11" s="31">
        <v>2284.5787530000002</v>
      </c>
      <c r="E11" s="28" t="e">
        <f>+D11/$E$13*100</f>
        <v>#DIV/0!</v>
      </c>
      <c r="F11" s="30">
        <v>2177.8435224999998</v>
      </c>
      <c r="G11" s="27" t="e">
        <f>+F11/$G$13*100</f>
        <v>#DIV/0!</v>
      </c>
      <c r="H11" s="31">
        <v>2266.8722625000005</v>
      </c>
      <c r="I11" s="28" t="e">
        <f>+H11/$I$13*100</f>
        <v>#DIV/0!</v>
      </c>
    </row>
    <row r="12" spans="1:9" x14ac:dyDescent="0.25">
      <c r="A12" s="32" t="s">
        <v>17</v>
      </c>
      <c r="B12" s="33">
        <f t="shared" ref="B12:I12" si="0">SUM(B7:B11)</f>
        <v>1190485.7659924</v>
      </c>
      <c r="C12" s="34" t="e">
        <f t="shared" si="0"/>
        <v>#DIV/0!</v>
      </c>
      <c r="D12" s="34">
        <f t="shared" si="0"/>
        <v>1132900.9095843998</v>
      </c>
      <c r="E12" s="35" t="e">
        <f t="shared" si="0"/>
        <v>#DIV/0!</v>
      </c>
      <c r="F12" s="33">
        <f t="shared" si="0"/>
        <v>1177774.7590425001</v>
      </c>
      <c r="G12" s="34" t="e">
        <f t="shared" si="0"/>
        <v>#DIV/0!</v>
      </c>
      <c r="H12" s="34">
        <f t="shared" si="0"/>
        <v>1137000.3624086997</v>
      </c>
      <c r="I12" s="35" t="e">
        <f t="shared" si="0"/>
        <v>#DIV/0!</v>
      </c>
    </row>
    <row r="13" spans="1:9" ht="16.5" x14ac:dyDescent="0.3">
      <c r="A13" s="36" t="s">
        <v>18</v>
      </c>
      <c r="B13" s="37"/>
      <c r="C13" s="38"/>
      <c r="D13" s="38"/>
      <c r="E13" s="39"/>
      <c r="F13" s="37"/>
      <c r="G13" s="38"/>
      <c r="H13" s="38"/>
      <c r="I13" s="39"/>
    </row>
    <row r="14" spans="1:9" x14ac:dyDescent="0.25">
      <c r="A14" s="40" t="s">
        <v>19</v>
      </c>
      <c r="B14" s="26">
        <v>73638.852765299991</v>
      </c>
      <c r="C14" s="27" t="e">
        <f>+B14/$C$20*100</f>
        <v>#DIV/0!</v>
      </c>
      <c r="D14" s="27">
        <v>56281.720210000007</v>
      </c>
      <c r="E14" s="28" t="e">
        <f>+D14/$E$20*100</f>
        <v>#DIV/0!</v>
      </c>
      <c r="F14" s="26">
        <v>73316.089745299993</v>
      </c>
      <c r="G14" s="27" t="e">
        <f>+F14/$G$20*100</f>
        <v>#DIV/0!</v>
      </c>
      <c r="H14" s="27">
        <v>56503.336523500002</v>
      </c>
      <c r="I14" s="28" t="e">
        <f>+H14/$I$20*100</f>
        <v>#DIV/0!</v>
      </c>
    </row>
    <row r="15" spans="1:9" x14ac:dyDescent="0.25">
      <c r="A15" s="40" t="s">
        <v>20</v>
      </c>
      <c r="B15" s="26">
        <v>196644.71838879996</v>
      </c>
      <c r="C15" s="27" t="e">
        <f>+B15/$C$20*100</f>
        <v>#DIV/0!</v>
      </c>
      <c r="D15" s="27">
        <v>181276.7904915</v>
      </c>
      <c r="E15" s="28" t="e">
        <f>+D15/$E$20*100</f>
        <v>#DIV/0!</v>
      </c>
      <c r="F15" s="26">
        <v>196695.10114790002</v>
      </c>
      <c r="G15" s="27" t="e">
        <f>+F15/$G$20*100</f>
        <v>#DIV/0!</v>
      </c>
      <c r="H15" s="27">
        <v>181709.05826819999</v>
      </c>
      <c r="I15" s="28" t="e">
        <f>+H15/$I$20*100</f>
        <v>#DIV/0!</v>
      </c>
    </row>
    <row r="16" spans="1:9" x14ac:dyDescent="0.25">
      <c r="A16" s="40" t="s">
        <v>21</v>
      </c>
      <c r="B16" s="26">
        <v>450576.49478579988</v>
      </c>
      <c r="C16" s="27" t="e">
        <f>+B16/$C$20*100</f>
        <v>#DIV/0!</v>
      </c>
      <c r="D16" s="27">
        <v>372104.90269850008</v>
      </c>
      <c r="E16" s="28" t="e">
        <f>+D16/$E$20*100</f>
        <v>#DIV/0!</v>
      </c>
      <c r="F16" s="26">
        <v>458840.9396716</v>
      </c>
      <c r="G16" s="27" t="e">
        <f>+F16/$G$20*100</f>
        <v>#DIV/0!</v>
      </c>
      <c r="H16" s="27">
        <v>376887.85533259995</v>
      </c>
      <c r="I16" s="28" t="e">
        <f>+H16/$I$20*100</f>
        <v>#DIV/0!</v>
      </c>
    </row>
    <row r="17" spans="1:9" x14ac:dyDescent="0.25">
      <c r="A17" s="40" t="s">
        <v>22</v>
      </c>
      <c r="B17" s="26">
        <v>323851.2271436</v>
      </c>
      <c r="C17" s="27" t="e">
        <f>+B17/$C$20*100</f>
        <v>#DIV/0!</v>
      </c>
      <c r="D17" s="27">
        <v>368547.12900269998</v>
      </c>
      <c r="E17" s="28" t="e">
        <f>+D17/$E$20*100</f>
        <v>#DIV/0!</v>
      </c>
      <c r="F17" s="26">
        <v>312453.42973219999</v>
      </c>
      <c r="G17" s="27" t="e">
        <f>+F17/$G$20*100</f>
        <v>#DIV/0!</v>
      </c>
      <c r="H17" s="27">
        <v>369539.22618989996</v>
      </c>
      <c r="I17" s="28" t="e">
        <f>+H17/$I$20*100</f>
        <v>#DIV/0!</v>
      </c>
    </row>
    <row r="18" spans="1:9" x14ac:dyDescent="0.25">
      <c r="A18" s="40" t="s">
        <v>23</v>
      </c>
      <c r="B18" s="26">
        <v>145774.4729089</v>
      </c>
      <c r="C18" s="27" t="e">
        <f>+B18/$C$20*100</f>
        <v>#DIV/0!</v>
      </c>
      <c r="D18" s="27">
        <v>154690.36718169998</v>
      </c>
      <c r="E18" s="28" t="e">
        <f>+D18/$E$20*100</f>
        <v>#DIV/0!</v>
      </c>
      <c r="F18" s="26">
        <v>136469.19874550001</v>
      </c>
      <c r="G18" s="27" t="e">
        <f>+F18/$G$20*100</f>
        <v>#DIV/0!</v>
      </c>
      <c r="H18" s="27">
        <v>152360.88609449996</v>
      </c>
      <c r="I18" s="28" t="e">
        <f>+H18/$I$20*100</f>
        <v>#DIV/0!</v>
      </c>
    </row>
    <row r="19" spans="1:9" x14ac:dyDescent="0.25">
      <c r="A19" s="32" t="s">
        <v>17</v>
      </c>
      <c r="B19" s="33">
        <f>SUM(B14:B18)</f>
        <v>1190485.7659923998</v>
      </c>
      <c r="C19" s="34" t="e">
        <f t="shared" ref="C19:I19" si="1">SUM(C14:C18)</f>
        <v>#DIV/0!</v>
      </c>
      <c r="D19" s="34">
        <f t="shared" si="1"/>
        <v>1132900.9095844</v>
      </c>
      <c r="E19" s="35" t="e">
        <f t="shared" si="1"/>
        <v>#DIV/0!</v>
      </c>
      <c r="F19" s="33">
        <f t="shared" si="1"/>
        <v>1177774.7590425001</v>
      </c>
      <c r="G19" s="34" t="e">
        <f t="shared" si="1"/>
        <v>#DIV/0!</v>
      </c>
      <c r="H19" s="34">
        <f t="shared" si="1"/>
        <v>1137000.3624086999</v>
      </c>
      <c r="I19" s="35" t="e">
        <f t="shared" si="1"/>
        <v>#DIV/0!</v>
      </c>
    </row>
    <row r="20" spans="1:9" ht="16.5" x14ac:dyDescent="0.3">
      <c r="A20" s="21" t="s">
        <v>24</v>
      </c>
      <c r="B20" s="22"/>
      <c r="C20" s="23"/>
      <c r="D20" s="23"/>
      <c r="E20" s="24"/>
      <c r="F20" s="22"/>
      <c r="G20" s="23"/>
      <c r="H20" s="23"/>
      <c r="I20" s="24"/>
    </row>
    <row r="21" spans="1:9" x14ac:dyDescent="0.25">
      <c r="A21" s="40" t="s">
        <v>25</v>
      </c>
      <c r="B21" s="26">
        <v>395233.69407000003</v>
      </c>
      <c r="C21" s="27" t="e">
        <f>+B21/$C$25*100</f>
        <v>#DIV/0!</v>
      </c>
      <c r="D21" s="27">
        <v>378749.88228159997</v>
      </c>
      <c r="E21" s="28" t="e">
        <f>D21/$E$25*100</f>
        <v>#DIV/0!</v>
      </c>
      <c r="F21" s="26">
        <v>383453.02492719999</v>
      </c>
      <c r="G21" s="27" t="e">
        <f>+F21/$G$25*100</f>
        <v>#DIV/0!</v>
      </c>
      <c r="H21" s="27">
        <v>381008.02090549993</v>
      </c>
      <c r="I21" s="28" t="e">
        <f>+H21/$I$25*100</f>
        <v>#DIV/0!</v>
      </c>
    </row>
    <row r="22" spans="1:9" x14ac:dyDescent="0.25">
      <c r="A22" s="40" t="s">
        <v>26</v>
      </c>
      <c r="B22" s="26">
        <v>322214.83637929999</v>
      </c>
      <c r="C22" s="27" t="e">
        <f>+B22/$C$25*100</f>
        <v>#DIV/0!</v>
      </c>
      <c r="D22" s="27">
        <v>312651.8808017</v>
      </c>
      <c r="E22" s="28" t="e">
        <f>D22/$E$25*100</f>
        <v>#DIV/0!</v>
      </c>
      <c r="F22" s="26">
        <v>312354.40134899999</v>
      </c>
      <c r="G22" s="27" t="e">
        <f>+F22/$G$25*100</f>
        <v>#DIV/0!</v>
      </c>
      <c r="H22" s="27">
        <v>313394.47825849999</v>
      </c>
      <c r="I22" s="28" t="e">
        <f>+H22/$I$25*100</f>
        <v>#DIV/0!</v>
      </c>
    </row>
    <row r="23" spans="1:9" x14ac:dyDescent="0.25">
      <c r="A23" s="40" t="s">
        <v>27</v>
      </c>
      <c r="B23" s="26">
        <v>473037.23554309981</v>
      </c>
      <c r="C23" s="27" t="e">
        <f>+B23/$C$25*100</f>
        <v>#DIV/0!</v>
      </c>
      <c r="D23" s="27">
        <v>441499.1465011001</v>
      </c>
      <c r="E23" s="28" t="e">
        <f>D23/$E$25*100</f>
        <v>#DIV/0!</v>
      </c>
      <c r="F23" s="26">
        <v>481967.33276629995</v>
      </c>
      <c r="G23" s="27" t="e">
        <f>+F23/$G$25*100</f>
        <v>#DIV/0!</v>
      </c>
      <c r="H23" s="27">
        <v>442597.86324469995</v>
      </c>
      <c r="I23" s="28" t="e">
        <f>+H23/$I$25*100</f>
        <v>#DIV/0!</v>
      </c>
    </row>
    <row r="24" spans="1:9" x14ac:dyDescent="0.25">
      <c r="A24" s="32" t="s">
        <v>17</v>
      </c>
      <c r="B24" s="33">
        <f>SUM(B21:B23)</f>
        <v>1190485.7659923998</v>
      </c>
      <c r="C24" s="34" t="e">
        <f t="shared" ref="C24:I24" si="2">SUM(C21:C23)</f>
        <v>#DIV/0!</v>
      </c>
      <c r="D24" s="34">
        <f t="shared" si="2"/>
        <v>1132900.9095844</v>
      </c>
      <c r="E24" s="35" t="e">
        <f t="shared" si="2"/>
        <v>#DIV/0!</v>
      </c>
      <c r="F24" s="33">
        <f t="shared" si="2"/>
        <v>1177774.7590425001</v>
      </c>
      <c r="G24" s="34" t="e">
        <f t="shared" si="2"/>
        <v>#DIV/0!</v>
      </c>
      <c r="H24" s="34">
        <f t="shared" si="2"/>
        <v>1137000.3624086999</v>
      </c>
      <c r="I24" s="35" t="e">
        <f t="shared" si="2"/>
        <v>#DIV/0!</v>
      </c>
    </row>
  </sheetData>
  <mergeCells count="3">
    <mergeCell ref="B2:C2"/>
    <mergeCell ref="B4:E4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Ranadhir Dey 71705</dc:creator>
  <cp:lastModifiedBy>Ranadhir Dey 71705</cp:lastModifiedBy>
  <dcterms:created xsi:type="dcterms:W3CDTF">2015-08-14T12:08:40Z</dcterms:created>
  <dcterms:modified xsi:type="dcterms:W3CDTF">2015-08-14T12:09:21Z</dcterms:modified>
</cp:coreProperties>
</file>