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O21" i="1"/>
  <c r="O20"/>
  <c r="O19"/>
  <c r="O18"/>
  <c r="O17"/>
  <c r="O16"/>
  <c r="P9" l="1"/>
  <c r="P10"/>
  <c r="P11"/>
  <c r="P12"/>
  <c r="P13"/>
  <c r="P14"/>
  <c r="D22" l="1"/>
  <c r="E22"/>
  <c r="F22"/>
  <c r="G22"/>
  <c r="H22"/>
  <c r="I22"/>
  <c r="J22"/>
  <c r="K22"/>
  <c r="L22"/>
  <c r="M22"/>
  <c r="N22"/>
  <c r="C22"/>
  <c r="P21"/>
  <c r="P20"/>
  <c r="P19"/>
  <c r="P18"/>
  <c r="P17"/>
  <c r="O22"/>
  <c r="P16" l="1"/>
  <c r="P22" s="1"/>
  <c r="C37" i="2" l="1"/>
  <c r="D37"/>
  <c r="E37"/>
  <c r="F37"/>
  <c r="G37"/>
  <c r="H37"/>
  <c r="I37"/>
  <c r="J37"/>
  <c r="K37"/>
  <c r="L37"/>
  <c r="M37"/>
  <c r="N37"/>
  <c r="O37"/>
  <c r="C38"/>
  <c r="D38"/>
  <c r="E38"/>
  <c r="F38"/>
  <c r="G38"/>
  <c r="H38"/>
  <c r="I38"/>
  <c r="J38"/>
  <c r="K38"/>
  <c r="L38"/>
  <c r="M38"/>
  <c r="N38"/>
  <c r="O38"/>
  <c r="C39"/>
  <c r="D39"/>
  <c r="E39"/>
  <c r="F39"/>
  <c r="G39"/>
  <c r="H39"/>
  <c r="I39"/>
  <c r="J39"/>
  <c r="K39"/>
  <c r="L39"/>
  <c r="M39"/>
  <c r="N39"/>
  <c r="O39"/>
  <c r="C40"/>
  <c r="D40"/>
  <c r="E40"/>
  <c r="F40"/>
  <c r="G40"/>
  <c r="H40"/>
  <c r="I40"/>
  <c r="J40"/>
  <c r="K40"/>
  <c r="L40"/>
  <c r="M40"/>
  <c r="N40"/>
  <c r="O40"/>
  <c r="B38"/>
  <c r="B39"/>
  <c r="B40"/>
  <c r="B37"/>
</calcChain>
</file>

<file path=xl/sharedStrings.xml><?xml version="1.0" encoding="utf-8"?>
<sst xmlns="http://schemas.openxmlformats.org/spreadsheetml/2006/main" count="76" uniqueCount="42">
  <si>
    <t>PERIODIC DISCLOSURES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</si>
  <si>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</si>
  <si>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</si>
  <si>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</si>
  <si>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</si>
  <si>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</si>
  <si>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</si>
  <si>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</si>
  <si>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</si>
  <si>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</si>
  <si>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</si>
  <si>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</si>
  <si>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</si>
  <si>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</si>
  <si>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</si>
  <si>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</si>
  <si>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</si>
  <si>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</si>
  <si>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</si>
  <si>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</si>
  <si>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</si>
  <si>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</si>
  <si>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</si>
  <si>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</si>
  <si>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</si>
  <si>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</si>
  <si>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</si>
  <si>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</si>
  <si>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</si>
  <si>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</si>
  <si>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</si>
  <si>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SUM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</si>
  <si>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</si>
  <si>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</si>
  <si>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</si>
  <si>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</si>
  <si>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</si>
  <si>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</si>
  <si>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</si>
  <si>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</si>
  <si>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</si>
  <si>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During Q-I, YEAR 2013-14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</si>
</sst>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Times New Roman"/>
      <family val="1"/>
    </font>
    <font>
      <sz val="10"/>
      <color theme="1"/>
      <name val="Times New Roman"/>
      <family val="1"/>
    </font>
    <font>
      <b/>
      <sz val="10"/>
      <color indexed="56"/>
      <name val="Times New Roman"/>
      <family val="1"/>
    </font>
    <font>
      <i/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4" xfId="0" applyBorder="1"/>
    <xf numFmtId="0" fontId="1" fillId="5" borderId="3" xfId="1" applyFill="1" applyBorder="1" applyAlignment="1"/>
    <xf numFmtId="0" fontId="0" fillId="0" borderId="4" xfId="0" applyBorder="1" applyAlignment="1"/>
    <xf numFmtId="0" fontId="1" fillId="5" borderId="4" xfId="1" applyFill="1" applyBorder="1" applyAlignment="1"/>
    <xf numFmtId="0" fontId="0" fillId="5" borderId="5" xfId="1" applyFont="1" applyFill="1" applyBorder="1" applyAlignment="1"/>
    <xf numFmtId="0" fontId="0" fillId="0" borderId="0" xfId="0" applyAlignment="1"/>
    <xf numFmtId="0" fontId="3" fillId="2" borderId="0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7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4" fillId="5" borderId="4" xfId="1" applyFont="1" applyFill="1" applyBorder="1" applyAlignment="1">
      <alignment horizontal="left" vertical="top"/>
    </xf>
    <xf numFmtId="0" fontId="4" fillId="5" borderId="4" xfId="1" applyFont="1" applyFill="1" applyBorder="1" applyAlignment="1">
      <alignment horizontal="left" vertical="top" wrapText="1"/>
    </xf>
    <xf numFmtId="1" fontId="4" fillId="8" borderId="4" xfId="0" applyNumberFormat="1" applyFont="1" applyFill="1" applyBorder="1" applyAlignment="1">
      <alignment horizontal="center" vertical="center"/>
    </xf>
    <xf numFmtId="0" fontId="4" fillId="5" borderId="6" xfId="1" applyFont="1" applyFill="1" applyBorder="1" applyAlignment="1">
      <alignment horizontal="left" vertical="top"/>
    </xf>
    <xf numFmtId="0" fontId="4" fillId="5" borderId="5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left" vertical="top"/>
    </xf>
    <xf numFmtId="0" fontId="4" fillId="0" borderId="4" xfId="1" applyFont="1" applyBorder="1" applyAlignment="1">
      <alignment horizontal="left" vertical="top" wrapText="1"/>
    </xf>
    <xf numFmtId="0" fontId="7" fillId="6" borderId="4" xfId="2" applyFont="1" applyFill="1" applyBorder="1" applyAlignment="1">
      <alignment horizontal="left" vertical="top"/>
    </xf>
    <xf numFmtId="1" fontId="7" fillId="8" borderId="4" xfId="0" applyNumberFormat="1" applyFont="1" applyFill="1" applyBorder="1" applyAlignment="1" applyProtection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left" vertical="top"/>
    </xf>
    <xf numFmtId="0" fontId="9" fillId="7" borderId="4" xfId="2" applyFont="1" applyFill="1" applyBorder="1" applyAlignment="1">
      <alignment horizontal="left" vertical="top"/>
    </xf>
    <xf numFmtId="1" fontId="7" fillId="8" borderId="8" xfId="4" applyNumberFormat="1" applyFont="1" applyFill="1" applyBorder="1" applyAlignment="1" applyProtection="1">
      <alignment horizontal="left" vertical="top"/>
    </xf>
    <xf numFmtId="1" fontId="4" fillId="8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8" borderId="4" xfId="4" applyNumberFormat="1" applyFont="1" applyFill="1" applyBorder="1" applyAlignment="1" applyProtection="1">
      <alignment horizontal="center" vertical="top" wrapText="1"/>
    </xf>
    <xf numFmtId="1" fontId="7" fillId="8" borderId="4" xfId="3" applyNumberFormat="1" applyFont="1" applyFill="1" applyBorder="1" applyAlignment="1">
      <alignment horizontal="center" vertical="top" wrapText="1"/>
    </xf>
    <xf numFmtId="0" fontId="8" fillId="8" borderId="4" xfId="0" applyFont="1" applyFill="1" applyBorder="1" applyAlignment="1">
      <alignment horizontal="center" vertical="top" wrapText="1"/>
    </xf>
    <xf numFmtId="1" fontId="7" fillId="8" borderId="4" xfId="4" applyNumberFormat="1" applyFont="1" applyFill="1" applyBorder="1" applyAlignment="1" applyProtection="1">
      <alignment horizontal="center" vertical="top"/>
    </xf>
    <xf numFmtId="0" fontId="8" fillId="8" borderId="4" xfId="0" applyFont="1" applyFill="1" applyBorder="1" applyAlignment="1">
      <alignment horizontal="center" vertical="top"/>
    </xf>
    <xf numFmtId="0" fontId="3" fillId="4" borderId="4" xfId="0" applyFont="1" applyFill="1" applyBorder="1" applyAlignment="1">
      <alignment horizontal="center" vertical="top" wrapText="1"/>
    </xf>
    <xf numFmtId="1" fontId="7" fillId="0" borderId="4" xfId="4" applyNumberFormat="1" applyFont="1" applyFill="1" applyBorder="1" applyAlignment="1" applyProtection="1">
      <alignment horizontal="center" vertical="center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%20VI_Q1_13-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5">
          <cell r="H25">
            <v>1</v>
          </cell>
          <cell r="AB25">
            <v>2512</v>
          </cell>
        </row>
        <row r="26">
          <cell r="H26">
            <v>2</v>
          </cell>
          <cell r="AB26">
            <v>2941</v>
          </cell>
        </row>
        <row r="27">
          <cell r="H27">
            <v>6</v>
          </cell>
          <cell r="AB27">
            <v>3353</v>
          </cell>
        </row>
        <row r="28">
          <cell r="H28">
            <v>18</v>
          </cell>
          <cell r="AB28">
            <v>4681</v>
          </cell>
        </row>
        <row r="29">
          <cell r="H29">
            <v>3</v>
          </cell>
          <cell r="AB29">
            <v>1690</v>
          </cell>
        </row>
        <row r="30">
          <cell r="H30">
            <v>3</v>
          </cell>
          <cell r="AB30">
            <v>2474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23"/>
  <sheetViews>
    <sheetView tabSelected="1" workbookViewId="0">
      <pane ySplit="8" topLeftCell="A9" activePane="bottomLeft" state="frozen"/>
      <selection pane="bottomLeft"/>
    </sheetView>
  </sheetViews>
  <sheetFormatPr defaultRowHeight="12.75"/>
  <cols>
    <col min="1" max="1" width="8.5703125" style="9" customWidth="1"/>
    <col min="2" max="2" width="36.7109375" style="9" customWidth="1"/>
    <col min="3" max="4" width="8.7109375" style="9" customWidth="1"/>
    <col min="5" max="5" width="6.85546875" style="9" customWidth="1"/>
    <col min="6" max="6" width="8.7109375" style="9" customWidth="1"/>
    <col min="7" max="7" width="10.28515625" style="9" customWidth="1"/>
    <col min="8" max="8" width="10.42578125" style="9" customWidth="1"/>
    <col min="9" max="12" width="8.7109375" style="9" customWidth="1"/>
    <col min="13" max="13" width="5.85546875" style="9" customWidth="1"/>
    <col min="14" max="14" width="6.85546875" style="9" customWidth="1"/>
    <col min="15" max="16" width="8.7109375" style="9" customWidth="1"/>
    <col min="17" max="16384" width="9.140625" style="9"/>
  </cols>
  <sheetData>
    <row r="2" spans="1:16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</row>
    <row r="3" spans="1:16">
      <c r="A3" s="10" t="s">
        <v>40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8"/>
    </row>
    <row r="5" spans="1:16">
      <c r="A5" s="11" t="s">
        <v>1</v>
      </c>
      <c r="B5" s="12" t="s">
        <v>2</v>
      </c>
      <c r="D5" s="11" t="s">
        <v>3</v>
      </c>
      <c r="E5" s="12" t="s">
        <v>41</v>
      </c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6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 ht="13.5" thickBot="1">
      <c r="A7" s="14"/>
      <c r="B7" s="13"/>
      <c r="C7" s="14" t="s">
        <v>4</v>
      </c>
      <c r="D7" s="14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ht="25.5">
      <c r="A8" s="15" t="s">
        <v>5</v>
      </c>
      <c r="B8" s="16" t="s">
        <v>6</v>
      </c>
      <c r="C8" s="40" t="s">
        <v>7</v>
      </c>
      <c r="D8" s="40" t="s">
        <v>8</v>
      </c>
      <c r="E8" s="40" t="s">
        <v>9</v>
      </c>
      <c r="F8" s="40" t="s">
        <v>10</v>
      </c>
      <c r="G8" s="40" t="s">
        <v>11</v>
      </c>
      <c r="H8" s="40" t="s">
        <v>12</v>
      </c>
      <c r="I8" s="40" t="s">
        <v>13</v>
      </c>
      <c r="J8" s="40" t="s">
        <v>14</v>
      </c>
      <c r="K8" s="40" t="s">
        <v>15</v>
      </c>
      <c r="L8" s="40" t="s">
        <v>16</v>
      </c>
      <c r="M8" s="40" t="s">
        <v>17</v>
      </c>
      <c r="N8" s="40" t="s">
        <v>18</v>
      </c>
      <c r="O8" s="40" t="s">
        <v>19</v>
      </c>
      <c r="P8" s="40" t="s">
        <v>20</v>
      </c>
    </row>
    <row r="9" spans="1:16" s="34" customFormat="1" ht="19.5" customHeight="1">
      <c r="A9" s="18">
        <v>1</v>
      </c>
      <c r="B9" s="18" t="s">
        <v>21</v>
      </c>
      <c r="C9" s="35">
        <v>2634</v>
      </c>
      <c r="D9" s="35">
        <v>2532</v>
      </c>
      <c r="E9" s="35">
        <v>240</v>
      </c>
      <c r="F9" s="35">
        <v>3528</v>
      </c>
      <c r="G9" s="35">
        <v>111748</v>
      </c>
      <c r="H9" s="35">
        <v>179232</v>
      </c>
      <c r="I9" s="35">
        <v>32220</v>
      </c>
      <c r="J9" s="35">
        <v>27</v>
      </c>
      <c r="K9" s="35">
        <v>4715</v>
      </c>
      <c r="L9" s="35">
        <v>33</v>
      </c>
      <c r="M9" s="36">
        <v>0</v>
      </c>
      <c r="N9" s="36">
        <v>0</v>
      </c>
      <c r="O9" s="33">
        <v>15388</v>
      </c>
      <c r="P9" s="37">
        <f>SUM(C9:O9)</f>
        <v>352297</v>
      </c>
    </row>
    <row r="10" spans="1:16" ht="17.25" customHeight="1">
      <c r="A10" s="17">
        <v>2</v>
      </c>
      <c r="B10" s="18" t="s">
        <v>22</v>
      </c>
      <c r="C10" s="38">
        <v>1086</v>
      </c>
      <c r="D10" s="38">
        <v>1930</v>
      </c>
      <c r="E10" s="38">
        <v>38</v>
      </c>
      <c r="F10" s="38">
        <v>1484</v>
      </c>
      <c r="G10" s="38">
        <v>142500</v>
      </c>
      <c r="H10" s="38">
        <v>12062</v>
      </c>
      <c r="I10" s="38">
        <v>69798</v>
      </c>
      <c r="J10" s="38">
        <v>9</v>
      </c>
      <c r="K10" s="38">
        <v>2296</v>
      </c>
      <c r="L10" s="38">
        <v>4</v>
      </c>
      <c r="M10" s="38">
        <v>0</v>
      </c>
      <c r="N10" s="38">
        <v>0</v>
      </c>
      <c r="O10" s="19">
        <v>7808</v>
      </c>
      <c r="P10" s="39">
        <f t="shared" ref="P10:P21" si="0">SUM(C10:O10)</f>
        <v>239015</v>
      </c>
    </row>
    <row r="11" spans="1:16" ht="17.25" customHeight="1">
      <c r="A11" s="17">
        <v>3</v>
      </c>
      <c r="B11" s="18" t="s">
        <v>23</v>
      </c>
      <c r="C11" s="38">
        <v>374</v>
      </c>
      <c r="D11" s="38">
        <v>1483</v>
      </c>
      <c r="E11" s="38">
        <v>35</v>
      </c>
      <c r="F11" s="38">
        <v>736</v>
      </c>
      <c r="G11" s="38">
        <v>123912</v>
      </c>
      <c r="H11" s="38">
        <v>8691</v>
      </c>
      <c r="I11" s="38">
        <v>60720</v>
      </c>
      <c r="J11" s="38">
        <v>15</v>
      </c>
      <c r="K11" s="38">
        <v>1566</v>
      </c>
      <c r="L11" s="38">
        <v>4</v>
      </c>
      <c r="M11" s="38">
        <v>0</v>
      </c>
      <c r="N11" s="38">
        <v>0</v>
      </c>
      <c r="O11" s="19">
        <v>4926</v>
      </c>
      <c r="P11" s="39">
        <f t="shared" si="0"/>
        <v>202462</v>
      </c>
    </row>
    <row r="12" spans="1:16" ht="17.25" customHeight="1">
      <c r="A12" s="17">
        <v>4</v>
      </c>
      <c r="B12" s="18" t="s">
        <v>24</v>
      </c>
      <c r="C12" s="38">
        <v>26</v>
      </c>
      <c r="D12" s="38">
        <v>70</v>
      </c>
      <c r="E12" s="38">
        <v>4</v>
      </c>
      <c r="F12" s="38">
        <v>87</v>
      </c>
      <c r="G12" s="38">
        <v>699</v>
      </c>
      <c r="H12" s="38">
        <v>840</v>
      </c>
      <c r="I12" s="38">
        <v>2041</v>
      </c>
      <c r="J12" s="38">
        <v>1</v>
      </c>
      <c r="K12" s="38">
        <v>198</v>
      </c>
      <c r="L12" s="38">
        <v>1</v>
      </c>
      <c r="M12" s="38">
        <v>0</v>
      </c>
      <c r="N12" s="38">
        <v>0</v>
      </c>
      <c r="O12" s="19">
        <v>328</v>
      </c>
      <c r="P12" s="39">
        <f t="shared" si="0"/>
        <v>4295</v>
      </c>
    </row>
    <row r="13" spans="1:16" ht="17.25" customHeight="1">
      <c r="A13" s="17">
        <v>5</v>
      </c>
      <c r="B13" s="18" t="s">
        <v>25</v>
      </c>
      <c r="C13" s="38">
        <v>100</v>
      </c>
      <c r="D13" s="38">
        <v>47</v>
      </c>
      <c r="E13" s="38">
        <v>4</v>
      </c>
      <c r="F13" s="38">
        <v>102</v>
      </c>
      <c r="G13" s="38">
        <v>985</v>
      </c>
      <c r="H13" s="38">
        <v>900</v>
      </c>
      <c r="I13" s="38">
        <v>8275</v>
      </c>
      <c r="J13" s="38">
        <v>0</v>
      </c>
      <c r="K13" s="38">
        <v>30</v>
      </c>
      <c r="L13" s="38">
        <v>0</v>
      </c>
      <c r="M13" s="38">
        <v>0</v>
      </c>
      <c r="N13" s="38">
        <v>0</v>
      </c>
      <c r="O13" s="19">
        <v>521</v>
      </c>
      <c r="P13" s="39">
        <f t="shared" si="0"/>
        <v>10964</v>
      </c>
    </row>
    <row r="14" spans="1:16" ht="17.25" customHeight="1">
      <c r="A14" s="17">
        <v>6</v>
      </c>
      <c r="B14" s="18" t="s">
        <v>26</v>
      </c>
      <c r="C14" s="38">
        <v>3237</v>
      </c>
      <c r="D14" s="38">
        <v>2940</v>
      </c>
      <c r="E14" s="38">
        <v>235</v>
      </c>
      <c r="F14" s="38">
        <v>4105</v>
      </c>
      <c r="G14" s="38">
        <v>129944</v>
      </c>
      <c r="H14" s="38">
        <v>181037</v>
      </c>
      <c r="I14" s="38">
        <v>31159</v>
      </c>
      <c r="J14" s="38">
        <v>20</v>
      </c>
      <c r="K14" s="38">
        <v>5282</v>
      </c>
      <c r="L14" s="38">
        <v>32</v>
      </c>
      <c r="M14" s="38">
        <v>0</v>
      </c>
      <c r="N14" s="38">
        <v>0</v>
      </c>
      <c r="O14" s="19">
        <v>17684</v>
      </c>
      <c r="P14" s="39">
        <f t="shared" si="0"/>
        <v>375675</v>
      </c>
    </row>
    <row r="15" spans="1:16" ht="30" customHeight="1">
      <c r="A15" s="20"/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  <c r="N15" s="24"/>
      <c r="O15" s="22"/>
      <c r="P15" s="25"/>
    </row>
    <row r="16" spans="1:16" ht="14.25" customHeight="1">
      <c r="A16" s="26" t="s">
        <v>39</v>
      </c>
      <c r="B16" s="27" t="s">
        <v>32</v>
      </c>
      <c r="C16" s="41">
        <v>700</v>
      </c>
      <c r="D16" s="41">
        <v>567</v>
      </c>
      <c r="E16" s="41">
        <v>16</v>
      </c>
      <c r="F16" s="41">
        <v>789</v>
      </c>
      <c r="G16" s="41">
        <v>56590</v>
      </c>
      <c r="H16" s="41">
        <v>3499</v>
      </c>
      <c r="I16" s="41">
        <v>9293</v>
      </c>
      <c r="J16" s="41">
        <v>1</v>
      </c>
      <c r="K16" s="41">
        <v>1109</v>
      </c>
      <c r="L16" s="41">
        <v>1</v>
      </c>
      <c r="M16" s="41">
        <v>0</v>
      </c>
      <c r="N16" s="41">
        <v>0</v>
      </c>
      <c r="O16" s="28">
        <f>[1]Sheet1!AB25+[1]Sheet1!H25</f>
        <v>2513</v>
      </c>
      <c r="P16" s="29">
        <f t="shared" si="0"/>
        <v>75078</v>
      </c>
    </row>
    <row r="17" spans="1:16" ht="14.25" customHeight="1">
      <c r="A17" s="30"/>
      <c r="B17" s="27" t="s">
        <v>33</v>
      </c>
      <c r="C17" s="41">
        <v>543</v>
      </c>
      <c r="D17" s="41">
        <v>622</v>
      </c>
      <c r="E17" s="41">
        <v>48</v>
      </c>
      <c r="F17" s="41">
        <v>810</v>
      </c>
      <c r="G17" s="41">
        <v>43579</v>
      </c>
      <c r="H17" s="41">
        <v>6599</v>
      </c>
      <c r="I17" s="41">
        <v>12555</v>
      </c>
      <c r="J17" s="41">
        <v>5</v>
      </c>
      <c r="K17" s="41">
        <v>1567</v>
      </c>
      <c r="L17" s="41">
        <v>3</v>
      </c>
      <c r="M17" s="41">
        <v>0</v>
      </c>
      <c r="N17" s="41">
        <v>0</v>
      </c>
      <c r="O17" s="28">
        <f>[1]Sheet1!AB26+[1]Sheet1!H26</f>
        <v>2943</v>
      </c>
      <c r="P17" s="29">
        <f t="shared" si="0"/>
        <v>69274</v>
      </c>
    </row>
    <row r="18" spans="1:16" ht="14.25" customHeight="1">
      <c r="A18" s="30"/>
      <c r="B18" s="27" t="s">
        <v>34</v>
      </c>
      <c r="C18" s="41">
        <v>629</v>
      </c>
      <c r="D18" s="41">
        <v>867</v>
      </c>
      <c r="E18" s="41">
        <v>35</v>
      </c>
      <c r="F18" s="41">
        <v>983</v>
      </c>
      <c r="G18" s="41">
        <v>19490</v>
      </c>
      <c r="H18" s="41">
        <v>13792</v>
      </c>
      <c r="I18" s="41">
        <v>5860</v>
      </c>
      <c r="J18" s="41">
        <v>7</v>
      </c>
      <c r="K18" s="41">
        <v>1168</v>
      </c>
      <c r="L18" s="41">
        <v>6</v>
      </c>
      <c r="M18" s="41">
        <v>0</v>
      </c>
      <c r="N18" s="41">
        <v>0</v>
      </c>
      <c r="O18" s="28">
        <f>[1]Sheet1!AB27+[1]Sheet1!H27</f>
        <v>3359</v>
      </c>
      <c r="P18" s="29">
        <f t="shared" si="0"/>
        <v>46196</v>
      </c>
    </row>
    <row r="19" spans="1:16" ht="14.25" customHeight="1">
      <c r="A19" s="30"/>
      <c r="B19" s="27" t="s">
        <v>35</v>
      </c>
      <c r="C19" s="41">
        <v>1003</v>
      </c>
      <c r="D19" s="41">
        <v>764</v>
      </c>
      <c r="E19" s="41">
        <v>100</v>
      </c>
      <c r="F19" s="41">
        <v>1267</v>
      </c>
      <c r="G19" s="41">
        <v>9048</v>
      </c>
      <c r="H19" s="41">
        <v>43187</v>
      </c>
      <c r="I19" s="41">
        <v>3081</v>
      </c>
      <c r="J19" s="41">
        <v>4</v>
      </c>
      <c r="K19" s="41">
        <v>1187</v>
      </c>
      <c r="L19" s="41">
        <v>5</v>
      </c>
      <c r="M19" s="41">
        <v>0</v>
      </c>
      <c r="N19" s="41">
        <v>0</v>
      </c>
      <c r="O19" s="28">
        <f>[1]Sheet1!AB28+[1]Sheet1!H28</f>
        <v>4699</v>
      </c>
      <c r="P19" s="29">
        <f t="shared" si="0"/>
        <v>64345</v>
      </c>
    </row>
    <row r="20" spans="1:16" ht="14.25" customHeight="1">
      <c r="B20" s="27" t="s">
        <v>36</v>
      </c>
      <c r="C20" s="41">
        <v>165</v>
      </c>
      <c r="D20" s="41">
        <v>59</v>
      </c>
      <c r="E20" s="41">
        <v>13</v>
      </c>
      <c r="F20" s="41">
        <v>187</v>
      </c>
      <c r="G20" s="41">
        <v>787</v>
      </c>
      <c r="H20" s="41">
        <v>31235</v>
      </c>
      <c r="I20" s="41">
        <v>273</v>
      </c>
      <c r="J20" s="41">
        <v>2</v>
      </c>
      <c r="K20" s="41">
        <v>94</v>
      </c>
      <c r="L20" s="41">
        <v>6</v>
      </c>
      <c r="M20" s="41">
        <v>0</v>
      </c>
      <c r="N20" s="41">
        <v>0</v>
      </c>
      <c r="O20" s="28">
        <f>[1]Sheet1!AB29+[1]Sheet1!H29</f>
        <v>1693</v>
      </c>
      <c r="P20" s="29">
        <f t="shared" si="0"/>
        <v>34514</v>
      </c>
    </row>
    <row r="21" spans="1:16" ht="14.25" customHeight="1">
      <c r="B21" s="27" t="s">
        <v>37</v>
      </c>
      <c r="C21" s="41">
        <v>197</v>
      </c>
      <c r="D21" s="41">
        <v>61</v>
      </c>
      <c r="E21" s="41">
        <v>23</v>
      </c>
      <c r="F21" s="41">
        <v>69</v>
      </c>
      <c r="G21" s="41">
        <v>450</v>
      </c>
      <c r="H21" s="41">
        <v>82725</v>
      </c>
      <c r="I21" s="41">
        <v>97</v>
      </c>
      <c r="J21" s="41">
        <v>1</v>
      </c>
      <c r="K21" s="41">
        <v>157</v>
      </c>
      <c r="L21" s="41">
        <v>11</v>
      </c>
      <c r="M21" s="41">
        <v>0</v>
      </c>
      <c r="N21" s="41">
        <v>0</v>
      </c>
      <c r="O21" s="28">
        <f>[1]Sheet1!AB30+[1]Sheet1!H30</f>
        <v>2477</v>
      </c>
      <c r="P21" s="29">
        <f t="shared" si="0"/>
        <v>86268</v>
      </c>
    </row>
    <row r="22" spans="1:16">
      <c r="B22" s="31" t="s">
        <v>38</v>
      </c>
      <c r="C22" s="29">
        <f>SUM(C16:C21)</f>
        <v>3237</v>
      </c>
      <c r="D22" s="29">
        <f t="shared" ref="D22:P22" si="1">SUM(D16:D21)</f>
        <v>2940</v>
      </c>
      <c r="E22" s="29">
        <f t="shared" si="1"/>
        <v>235</v>
      </c>
      <c r="F22" s="29">
        <f t="shared" si="1"/>
        <v>4105</v>
      </c>
      <c r="G22" s="29">
        <f t="shared" si="1"/>
        <v>129944</v>
      </c>
      <c r="H22" s="29">
        <f t="shared" si="1"/>
        <v>181037</v>
      </c>
      <c r="I22" s="29">
        <f t="shared" si="1"/>
        <v>31159</v>
      </c>
      <c r="J22" s="29">
        <f t="shared" si="1"/>
        <v>20</v>
      </c>
      <c r="K22" s="29">
        <f t="shared" si="1"/>
        <v>5282</v>
      </c>
      <c r="L22" s="29">
        <f t="shared" si="1"/>
        <v>32</v>
      </c>
      <c r="M22" s="29">
        <f t="shared" si="1"/>
        <v>0</v>
      </c>
      <c r="N22" s="29">
        <f t="shared" si="1"/>
        <v>0</v>
      </c>
      <c r="O22" s="29">
        <f t="shared" si="1"/>
        <v>17684</v>
      </c>
      <c r="P22" s="29">
        <f t="shared" si="1"/>
        <v>375675</v>
      </c>
    </row>
    <row r="23" spans="1:16"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O41"/>
  <sheetViews>
    <sheetView topLeftCell="B22" workbookViewId="0">
      <selection activeCell="B27" sqref="B27:O32"/>
    </sheetView>
  </sheetViews>
  <sheetFormatPr defaultRowHeight="15"/>
  <cols>
    <col min="1" max="1" width="39.28515625" customWidth="1"/>
  </cols>
  <sheetData>
    <row r="3" spans="1:15">
      <c r="A3" s="2" t="s">
        <v>21</v>
      </c>
      <c r="B3" s="3">
        <v>2683</v>
      </c>
      <c r="C3" s="3">
        <v>2272</v>
      </c>
      <c r="D3" s="3">
        <v>138</v>
      </c>
      <c r="E3" s="3">
        <v>2728</v>
      </c>
      <c r="F3" s="3">
        <v>101052</v>
      </c>
      <c r="G3" s="3">
        <v>161807</v>
      </c>
      <c r="H3" s="3">
        <v>30839</v>
      </c>
      <c r="I3" s="3">
        <v>9</v>
      </c>
      <c r="J3" s="3">
        <v>3573</v>
      </c>
      <c r="K3" s="1">
        <v>581</v>
      </c>
      <c r="L3" s="1">
        <v>0</v>
      </c>
      <c r="M3" s="1">
        <v>0</v>
      </c>
      <c r="N3" s="1">
        <v>15396</v>
      </c>
      <c r="O3" s="1">
        <v>321078</v>
      </c>
    </row>
    <row r="4" spans="1:15">
      <c r="A4" s="4" t="s">
        <v>22</v>
      </c>
      <c r="B4" s="3">
        <v>1221</v>
      </c>
      <c r="C4" s="3">
        <v>2516</v>
      </c>
      <c r="D4" s="3">
        <v>31</v>
      </c>
      <c r="E4" s="3">
        <v>1707</v>
      </c>
      <c r="F4" s="3">
        <v>147003</v>
      </c>
      <c r="G4" s="3">
        <v>54699</v>
      </c>
      <c r="H4" s="3">
        <v>63531</v>
      </c>
      <c r="I4" s="3">
        <v>33</v>
      </c>
      <c r="J4" s="3">
        <v>2355</v>
      </c>
      <c r="K4" s="1">
        <v>10</v>
      </c>
      <c r="L4" s="1">
        <v>0</v>
      </c>
      <c r="M4" s="1">
        <v>0</v>
      </c>
      <c r="N4" s="1">
        <v>11368</v>
      </c>
      <c r="O4" s="1">
        <v>284474</v>
      </c>
    </row>
    <row r="5" spans="1:15">
      <c r="A5" s="4" t="s">
        <v>23</v>
      </c>
      <c r="B5" s="3">
        <v>537</v>
      </c>
      <c r="C5" s="3">
        <v>1801</v>
      </c>
      <c r="D5" s="3">
        <v>13</v>
      </c>
      <c r="E5" s="3">
        <v>764</v>
      </c>
      <c r="F5" s="3">
        <v>117114</v>
      </c>
      <c r="G5" s="3">
        <v>9709</v>
      </c>
      <c r="H5" s="3">
        <v>55444</v>
      </c>
      <c r="I5" s="3">
        <v>32</v>
      </c>
      <c r="J5" s="3">
        <v>1566</v>
      </c>
      <c r="K5" s="1">
        <v>99</v>
      </c>
      <c r="L5" s="1">
        <v>0</v>
      </c>
      <c r="M5" s="1">
        <v>0</v>
      </c>
      <c r="N5" s="1">
        <v>5809</v>
      </c>
      <c r="O5" s="1">
        <v>192888</v>
      </c>
    </row>
    <row r="6" spans="1:15">
      <c r="A6" s="4" t="s">
        <v>24</v>
      </c>
      <c r="B6" s="3">
        <v>66</v>
      </c>
      <c r="C6" s="3">
        <v>100</v>
      </c>
      <c r="D6" s="3">
        <v>1</v>
      </c>
      <c r="E6" s="3">
        <v>75</v>
      </c>
      <c r="F6" s="3">
        <v>2147</v>
      </c>
      <c r="G6" s="3">
        <v>587</v>
      </c>
      <c r="H6" s="3">
        <v>2540</v>
      </c>
      <c r="I6" s="3">
        <v>0</v>
      </c>
      <c r="J6" s="3">
        <v>459</v>
      </c>
      <c r="K6" s="1">
        <v>233</v>
      </c>
      <c r="L6" s="1">
        <v>0</v>
      </c>
      <c r="M6" s="1">
        <v>0</v>
      </c>
      <c r="N6" s="1">
        <v>409</v>
      </c>
      <c r="O6" s="1">
        <v>6617</v>
      </c>
    </row>
    <row r="7" spans="1:15">
      <c r="A7" s="4" t="s">
        <v>25</v>
      </c>
      <c r="B7" s="3">
        <v>126</v>
      </c>
      <c r="C7" s="3">
        <v>65</v>
      </c>
      <c r="D7" s="3">
        <v>8</v>
      </c>
      <c r="E7" s="3">
        <v>93</v>
      </c>
      <c r="F7" s="3">
        <v>1213</v>
      </c>
      <c r="G7" s="3">
        <v>432</v>
      </c>
      <c r="H7" s="3">
        <v>8377</v>
      </c>
      <c r="I7" s="3">
        <v>0</v>
      </c>
      <c r="J7" s="3">
        <v>53</v>
      </c>
      <c r="K7" s="1">
        <v>217</v>
      </c>
      <c r="L7" s="1">
        <v>0</v>
      </c>
      <c r="M7" s="1">
        <v>0</v>
      </c>
      <c r="N7" s="1">
        <v>338</v>
      </c>
      <c r="O7" s="1">
        <v>10922</v>
      </c>
    </row>
    <row r="8" spans="1:15">
      <c r="A8" s="5" t="s">
        <v>26</v>
      </c>
      <c r="B8" s="3">
        <v>3175</v>
      </c>
      <c r="C8" s="3">
        <v>2822</v>
      </c>
      <c r="D8" s="3">
        <v>147</v>
      </c>
      <c r="E8" s="3">
        <v>3503</v>
      </c>
      <c r="F8" s="3">
        <v>127581</v>
      </c>
      <c r="G8" s="3">
        <v>205778</v>
      </c>
      <c r="H8" s="3">
        <v>28009</v>
      </c>
      <c r="I8" s="3">
        <v>10</v>
      </c>
      <c r="J8" s="3">
        <v>3850</v>
      </c>
      <c r="K8" s="1">
        <v>42</v>
      </c>
      <c r="L8" s="1">
        <v>0</v>
      </c>
      <c r="M8" s="1">
        <v>0</v>
      </c>
      <c r="N8" s="1">
        <v>20208</v>
      </c>
      <c r="O8" s="1">
        <v>395125</v>
      </c>
    </row>
    <row r="11" spans="1:15">
      <c r="A11" t="s">
        <v>21</v>
      </c>
      <c r="B11">
        <v>3175</v>
      </c>
      <c r="C11">
        <v>2822</v>
      </c>
      <c r="D11">
        <v>147</v>
      </c>
      <c r="E11">
        <v>3503</v>
      </c>
      <c r="F11">
        <v>127581</v>
      </c>
      <c r="G11">
        <v>205778</v>
      </c>
      <c r="H11">
        <v>28009</v>
      </c>
      <c r="I11">
        <v>10</v>
      </c>
      <c r="J11">
        <v>3850</v>
      </c>
      <c r="K11">
        <v>42</v>
      </c>
      <c r="L11">
        <v>0</v>
      </c>
      <c r="M11">
        <v>0</v>
      </c>
      <c r="N11">
        <v>20208</v>
      </c>
      <c r="O11">
        <v>395125</v>
      </c>
    </row>
    <row r="12" spans="1:15">
      <c r="A12" t="s">
        <v>22</v>
      </c>
      <c r="B12">
        <v>1682</v>
      </c>
      <c r="C12">
        <v>3000</v>
      </c>
      <c r="D12">
        <v>34</v>
      </c>
      <c r="E12">
        <v>2413</v>
      </c>
      <c r="F12">
        <v>233635</v>
      </c>
      <c r="G12">
        <v>18546</v>
      </c>
      <c r="H12">
        <v>98099</v>
      </c>
      <c r="I12">
        <v>19</v>
      </c>
      <c r="J12">
        <v>2917</v>
      </c>
      <c r="K12">
        <v>15</v>
      </c>
      <c r="L12">
        <v>0</v>
      </c>
      <c r="M12">
        <v>0</v>
      </c>
      <c r="N12">
        <v>12407</v>
      </c>
      <c r="O12">
        <v>372767</v>
      </c>
    </row>
    <row r="13" spans="1:15">
      <c r="A13" t="s">
        <v>23</v>
      </c>
      <c r="B13">
        <v>676</v>
      </c>
      <c r="C13">
        <v>2344</v>
      </c>
      <c r="D13">
        <v>16</v>
      </c>
      <c r="E13">
        <v>1386</v>
      </c>
      <c r="F13">
        <v>225344</v>
      </c>
      <c r="G13">
        <v>15193</v>
      </c>
      <c r="H13">
        <v>81459</v>
      </c>
      <c r="I13">
        <v>15</v>
      </c>
      <c r="J13">
        <v>2145</v>
      </c>
      <c r="K13">
        <v>15</v>
      </c>
      <c r="L13">
        <v>0</v>
      </c>
      <c r="M13">
        <v>0</v>
      </c>
      <c r="N13">
        <v>8386</v>
      </c>
      <c r="O13">
        <v>336979</v>
      </c>
    </row>
    <row r="14" spans="1:15">
      <c r="A14" t="s">
        <v>24</v>
      </c>
      <c r="B14">
        <v>110</v>
      </c>
      <c r="C14">
        <v>332</v>
      </c>
      <c r="D14">
        <v>4</v>
      </c>
      <c r="E14">
        <v>176</v>
      </c>
      <c r="F14">
        <v>1401</v>
      </c>
      <c r="G14">
        <v>1781</v>
      </c>
      <c r="H14">
        <v>4574</v>
      </c>
      <c r="I14">
        <v>1</v>
      </c>
      <c r="J14">
        <v>313</v>
      </c>
      <c r="K14">
        <v>1</v>
      </c>
      <c r="L14">
        <v>0</v>
      </c>
      <c r="M14">
        <v>0</v>
      </c>
      <c r="N14">
        <v>875</v>
      </c>
      <c r="O14">
        <v>9568</v>
      </c>
    </row>
    <row r="15" spans="1:15">
      <c r="A15" t="s">
        <v>25</v>
      </c>
      <c r="B15">
        <v>179</v>
      </c>
      <c r="C15">
        <v>115</v>
      </c>
      <c r="D15">
        <v>4</v>
      </c>
      <c r="E15">
        <v>184</v>
      </c>
      <c r="F15">
        <v>1797</v>
      </c>
      <c r="G15">
        <v>1005</v>
      </c>
      <c r="H15">
        <v>11455</v>
      </c>
      <c r="I15">
        <v>1</v>
      </c>
      <c r="J15">
        <v>87</v>
      </c>
      <c r="K15">
        <v>2</v>
      </c>
      <c r="L15">
        <v>0</v>
      </c>
      <c r="M15">
        <v>0</v>
      </c>
      <c r="N15">
        <v>1039</v>
      </c>
      <c r="O15">
        <v>15868</v>
      </c>
    </row>
    <row r="16" spans="1:15">
      <c r="A16" t="s">
        <v>26</v>
      </c>
      <c r="B16">
        <v>3892</v>
      </c>
      <c r="C16">
        <v>3031</v>
      </c>
      <c r="D16">
        <v>157</v>
      </c>
      <c r="E16">
        <v>4170</v>
      </c>
      <c r="F16">
        <v>132674</v>
      </c>
      <c r="G16">
        <v>206345</v>
      </c>
      <c r="H16">
        <v>28620</v>
      </c>
      <c r="I16">
        <v>12</v>
      </c>
      <c r="J16">
        <v>4218</v>
      </c>
      <c r="K16">
        <v>39</v>
      </c>
      <c r="L16">
        <v>0</v>
      </c>
      <c r="M16">
        <v>0</v>
      </c>
      <c r="N16">
        <v>22315</v>
      </c>
      <c r="O16">
        <v>405473</v>
      </c>
    </row>
    <row r="19" spans="1:15">
      <c r="A19" t="s">
        <v>21</v>
      </c>
      <c r="B19">
        <v>3892</v>
      </c>
      <c r="C19">
        <v>3031</v>
      </c>
      <c r="D19">
        <v>157</v>
      </c>
      <c r="E19">
        <v>4170</v>
      </c>
      <c r="F19">
        <v>132674</v>
      </c>
      <c r="G19">
        <v>206345</v>
      </c>
      <c r="H19">
        <v>28620</v>
      </c>
      <c r="I19">
        <v>12</v>
      </c>
      <c r="J19">
        <v>4218</v>
      </c>
      <c r="K19">
        <v>39</v>
      </c>
      <c r="L19">
        <v>0</v>
      </c>
      <c r="M19">
        <v>0</v>
      </c>
      <c r="N19">
        <v>22315</v>
      </c>
      <c r="O19">
        <v>405473</v>
      </c>
    </row>
    <row r="20" spans="1:15">
      <c r="A20" t="s">
        <v>22</v>
      </c>
      <c r="B20">
        <v>1341</v>
      </c>
      <c r="C20">
        <v>2922</v>
      </c>
      <c r="D20">
        <v>69</v>
      </c>
      <c r="E20">
        <v>2144</v>
      </c>
      <c r="F20">
        <v>329923</v>
      </c>
      <c r="G20">
        <v>19308</v>
      </c>
      <c r="H20">
        <v>94705</v>
      </c>
      <c r="I20">
        <v>31</v>
      </c>
      <c r="J20">
        <v>2843</v>
      </c>
      <c r="K20">
        <v>9</v>
      </c>
      <c r="L20">
        <v>0</v>
      </c>
      <c r="M20">
        <v>1</v>
      </c>
      <c r="N20">
        <v>10721</v>
      </c>
      <c r="O20">
        <v>464017</v>
      </c>
    </row>
    <row r="21" spans="1:15">
      <c r="A21" t="s">
        <v>23</v>
      </c>
      <c r="B21">
        <v>854</v>
      </c>
      <c r="C21">
        <v>2563</v>
      </c>
      <c r="D21">
        <v>22</v>
      </c>
      <c r="E21">
        <v>1318</v>
      </c>
      <c r="F21">
        <v>319328</v>
      </c>
      <c r="G21">
        <v>16158</v>
      </c>
      <c r="H21">
        <v>80006</v>
      </c>
      <c r="I21">
        <v>28</v>
      </c>
      <c r="J21">
        <v>1881</v>
      </c>
      <c r="K21">
        <v>6</v>
      </c>
      <c r="L21">
        <v>0</v>
      </c>
      <c r="M21">
        <v>0</v>
      </c>
      <c r="N21">
        <v>8222</v>
      </c>
      <c r="O21">
        <v>430386</v>
      </c>
    </row>
    <row r="22" spans="1:15">
      <c r="A22" t="s">
        <v>24</v>
      </c>
      <c r="B22">
        <v>304</v>
      </c>
      <c r="C22">
        <v>440</v>
      </c>
      <c r="D22">
        <v>13</v>
      </c>
      <c r="E22">
        <v>335</v>
      </c>
      <c r="F22">
        <v>2742</v>
      </c>
      <c r="G22">
        <v>2987</v>
      </c>
      <c r="H22">
        <v>7096</v>
      </c>
      <c r="I22">
        <v>1</v>
      </c>
      <c r="J22">
        <v>542</v>
      </c>
      <c r="K22">
        <v>7</v>
      </c>
      <c r="L22">
        <v>0</v>
      </c>
      <c r="M22">
        <v>0</v>
      </c>
      <c r="N22">
        <v>2195</v>
      </c>
      <c r="O22">
        <v>16662</v>
      </c>
    </row>
    <row r="23" spans="1:15">
      <c r="A23" t="s">
        <v>25</v>
      </c>
      <c r="B23">
        <v>308</v>
      </c>
      <c r="C23">
        <v>123</v>
      </c>
      <c r="D23">
        <v>6</v>
      </c>
      <c r="E23">
        <v>234</v>
      </c>
      <c r="F23">
        <v>2437</v>
      </c>
      <c r="G23">
        <v>1105</v>
      </c>
      <c r="H23">
        <v>10497</v>
      </c>
      <c r="I23">
        <v>0</v>
      </c>
      <c r="J23">
        <v>125</v>
      </c>
      <c r="K23">
        <v>1</v>
      </c>
      <c r="L23">
        <v>0</v>
      </c>
      <c r="M23">
        <v>0</v>
      </c>
      <c r="N23">
        <v>1306</v>
      </c>
      <c r="O23">
        <v>16142</v>
      </c>
    </row>
    <row r="24" spans="1:15">
      <c r="A24" t="s">
        <v>26</v>
      </c>
      <c r="B24">
        <v>3767</v>
      </c>
      <c r="C24">
        <v>2827</v>
      </c>
      <c r="D24">
        <v>185</v>
      </c>
      <c r="E24">
        <v>4427</v>
      </c>
      <c r="F24">
        <v>138090</v>
      </c>
      <c r="G24">
        <v>205403</v>
      </c>
      <c r="H24">
        <v>25726</v>
      </c>
      <c r="I24">
        <v>14</v>
      </c>
      <c r="J24">
        <v>4513</v>
      </c>
      <c r="K24">
        <v>34</v>
      </c>
      <c r="L24">
        <v>0</v>
      </c>
      <c r="M24">
        <v>1</v>
      </c>
      <c r="N24">
        <v>21313</v>
      </c>
      <c r="O24">
        <v>406300</v>
      </c>
    </row>
    <row r="27" spans="1:15">
      <c r="A27" t="s">
        <v>21</v>
      </c>
      <c r="B27">
        <v>3767</v>
      </c>
      <c r="C27">
        <v>2827</v>
      </c>
      <c r="D27">
        <v>185</v>
      </c>
      <c r="E27">
        <v>4427</v>
      </c>
      <c r="F27">
        <v>138090</v>
      </c>
      <c r="G27">
        <v>205403</v>
      </c>
      <c r="H27">
        <v>25726</v>
      </c>
      <c r="I27">
        <v>14</v>
      </c>
      <c r="J27">
        <v>4513</v>
      </c>
      <c r="K27">
        <v>34</v>
      </c>
      <c r="L27">
        <v>0</v>
      </c>
      <c r="M27">
        <v>1</v>
      </c>
      <c r="N27">
        <v>21313</v>
      </c>
      <c r="O27">
        <v>406300</v>
      </c>
    </row>
    <row r="28" spans="1:15">
      <c r="A28" t="s">
        <v>22</v>
      </c>
      <c r="B28">
        <v>2193</v>
      </c>
      <c r="C28">
        <v>5082</v>
      </c>
      <c r="D28">
        <v>77</v>
      </c>
      <c r="E28">
        <v>2938</v>
      </c>
      <c r="F28">
        <v>408855</v>
      </c>
      <c r="G28">
        <v>29378</v>
      </c>
      <c r="H28">
        <v>159181</v>
      </c>
      <c r="I28">
        <v>85</v>
      </c>
      <c r="J28">
        <v>4270</v>
      </c>
      <c r="K28">
        <v>28</v>
      </c>
      <c r="L28">
        <v>0</v>
      </c>
      <c r="M28">
        <v>0</v>
      </c>
      <c r="N28">
        <v>15739</v>
      </c>
      <c r="O28">
        <v>627826</v>
      </c>
    </row>
    <row r="29" spans="1:15">
      <c r="A29" t="s">
        <v>23</v>
      </c>
      <c r="B29">
        <v>1633</v>
      </c>
      <c r="C29">
        <v>4377</v>
      </c>
      <c r="D29">
        <v>57</v>
      </c>
      <c r="E29">
        <v>2671</v>
      </c>
      <c r="F29">
        <v>410860</v>
      </c>
      <c r="G29">
        <v>27816</v>
      </c>
      <c r="H29">
        <v>121015</v>
      </c>
      <c r="I29">
        <v>82</v>
      </c>
      <c r="J29">
        <v>2966</v>
      </c>
      <c r="K29">
        <v>12</v>
      </c>
      <c r="L29">
        <v>0</v>
      </c>
      <c r="M29">
        <v>0</v>
      </c>
      <c r="N29">
        <v>13306</v>
      </c>
      <c r="O29">
        <v>584795</v>
      </c>
    </row>
    <row r="30" spans="1:15">
      <c r="A30" t="s">
        <v>24</v>
      </c>
      <c r="B30">
        <v>427</v>
      </c>
      <c r="C30">
        <v>750</v>
      </c>
      <c r="D30">
        <v>17</v>
      </c>
      <c r="E30">
        <v>610</v>
      </c>
      <c r="F30">
        <v>5540</v>
      </c>
      <c r="G30">
        <v>8862</v>
      </c>
      <c r="H30">
        <v>12850</v>
      </c>
      <c r="I30">
        <v>7</v>
      </c>
      <c r="J30">
        <v>997</v>
      </c>
      <c r="K30">
        <v>7</v>
      </c>
      <c r="L30">
        <v>0</v>
      </c>
      <c r="M30">
        <v>0</v>
      </c>
      <c r="N30">
        <v>3314</v>
      </c>
      <c r="O30">
        <v>33381</v>
      </c>
    </row>
    <row r="31" spans="1:15">
      <c r="A31" t="s">
        <v>25</v>
      </c>
      <c r="B31">
        <v>569</v>
      </c>
      <c r="C31">
        <v>249</v>
      </c>
      <c r="D31">
        <v>6</v>
      </c>
      <c r="E31">
        <v>486</v>
      </c>
      <c r="F31">
        <v>5260</v>
      </c>
      <c r="G31">
        <v>2460</v>
      </c>
      <c r="H31">
        <v>17406</v>
      </c>
      <c r="I31">
        <v>1</v>
      </c>
      <c r="J31">
        <v>230</v>
      </c>
      <c r="K31">
        <v>2</v>
      </c>
      <c r="L31">
        <v>0</v>
      </c>
      <c r="M31">
        <v>0</v>
      </c>
      <c r="N31">
        <v>2478</v>
      </c>
      <c r="O31">
        <v>29147</v>
      </c>
    </row>
    <row r="32" spans="1:15">
      <c r="A32" t="s">
        <v>26</v>
      </c>
      <c r="B32">
        <v>3331</v>
      </c>
      <c r="C32">
        <v>2533</v>
      </c>
      <c r="D32">
        <v>182</v>
      </c>
      <c r="E32">
        <v>3598</v>
      </c>
      <c r="F32">
        <v>125285</v>
      </c>
      <c r="G32">
        <v>195643</v>
      </c>
      <c r="H32">
        <v>33636</v>
      </c>
      <c r="I32">
        <v>9</v>
      </c>
      <c r="J32">
        <v>4590</v>
      </c>
      <c r="K32">
        <v>41</v>
      </c>
      <c r="L32">
        <v>0</v>
      </c>
      <c r="M32">
        <v>1</v>
      </c>
      <c r="N32">
        <v>17954</v>
      </c>
      <c r="O32">
        <v>386803</v>
      </c>
    </row>
    <row r="34" spans="1:15">
      <c r="A34" t="s">
        <v>31</v>
      </c>
    </row>
    <row r="36" spans="1:15">
      <c r="A36" s="6" t="s">
        <v>21</v>
      </c>
      <c r="B36">
        <v>2683</v>
      </c>
      <c r="C36">
        <v>2272</v>
      </c>
      <c r="D36">
        <v>138</v>
      </c>
      <c r="E36">
        <v>2728</v>
      </c>
      <c r="F36">
        <v>101052</v>
      </c>
      <c r="G36">
        <v>161807</v>
      </c>
      <c r="H36">
        <v>30839</v>
      </c>
      <c r="I36">
        <v>9</v>
      </c>
      <c r="J36">
        <v>3573</v>
      </c>
      <c r="K36">
        <v>581</v>
      </c>
      <c r="L36">
        <v>0</v>
      </c>
      <c r="M36">
        <v>0</v>
      </c>
      <c r="N36">
        <v>15396</v>
      </c>
      <c r="O36">
        <v>321078</v>
      </c>
    </row>
    <row r="37" spans="1:15">
      <c r="A37" s="6" t="s">
        <v>22</v>
      </c>
      <c r="B37">
        <f>B4+B12+B20+B28</f>
        <v>6437</v>
      </c>
      <c r="C37">
        <f t="shared" ref="C37:O37" si="0">C4+C12+C20+C28</f>
        <v>13520</v>
      </c>
      <c r="D37">
        <f t="shared" si="0"/>
        <v>211</v>
      </c>
      <c r="E37">
        <f t="shared" si="0"/>
        <v>9202</v>
      </c>
      <c r="F37">
        <f t="shared" si="0"/>
        <v>1119416</v>
      </c>
      <c r="G37">
        <f t="shared" si="0"/>
        <v>121931</v>
      </c>
      <c r="H37">
        <f t="shared" si="0"/>
        <v>415516</v>
      </c>
      <c r="I37">
        <f t="shared" si="0"/>
        <v>168</v>
      </c>
      <c r="J37">
        <f t="shared" si="0"/>
        <v>12385</v>
      </c>
      <c r="K37">
        <f t="shared" si="0"/>
        <v>62</v>
      </c>
      <c r="L37">
        <f t="shared" si="0"/>
        <v>0</v>
      </c>
      <c r="M37">
        <f t="shared" si="0"/>
        <v>1</v>
      </c>
      <c r="N37">
        <f t="shared" si="0"/>
        <v>50235</v>
      </c>
      <c r="O37">
        <f t="shared" si="0"/>
        <v>1749084</v>
      </c>
    </row>
    <row r="38" spans="1:15">
      <c r="A38" s="6" t="s">
        <v>23</v>
      </c>
      <c r="B38">
        <f t="shared" ref="B38:O40" si="1">B5+B13+B21+B29</f>
        <v>3700</v>
      </c>
      <c r="C38">
        <f t="shared" si="1"/>
        <v>11085</v>
      </c>
      <c r="D38">
        <f t="shared" si="1"/>
        <v>108</v>
      </c>
      <c r="E38">
        <f t="shared" si="1"/>
        <v>6139</v>
      </c>
      <c r="F38">
        <f t="shared" si="1"/>
        <v>1072646</v>
      </c>
      <c r="G38">
        <f t="shared" si="1"/>
        <v>68876</v>
      </c>
      <c r="H38">
        <f t="shared" si="1"/>
        <v>337924</v>
      </c>
      <c r="I38">
        <f t="shared" si="1"/>
        <v>157</v>
      </c>
      <c r="J38">
        <f t="shared" si="1"/>
        <v>8558</v>
      </c>
      <c r="K38">
        <f t="shared" si="1"/>
        <v>132</v>
      </c>
      <c r="L38">
        <f t="shared" si="1"/>
        <v>0</v>
      </c>
      <c r="M38">
        <f t="shared" si="1"/>
        <v>0</v>
      </c>
      <c r="N38">
        <f t="shared" si="1"/>
        <v>35723</v>
      </c>
      <c r="O38">
        <f t="shared" si="1"/>
        <v>1545048</v>
      </c>
    </row>
    <row r="39" spans="1:15">
      <c r="A39" s="6" t="s">
        <v>24</v>
      </c>
      <c r="B39">
        <f t="shared" si="1"/>
        <v>907</v>
      </c>
      <c r="C39">
        <f t="shared" si="1"/>
        <v>1622</v>
      </c>
      <c r="D39">
        <f t="shared" si="1"/>
        <v>35</v>
      </c>
      <c r="E39">
        <f t="shared" si="1"/>
        <v>1196</v>
      </c>
      <c r="F39">
        <f t="shared" si="1"/>
        <v>11830</v>
      </c>
      <c r="G39">
        <f t="shared" si="1"/>
        <v>14217</v>
      </c>
      <c r="H39">
        <f t="shared" si="1"/>
        <v>27060</v>
      </c>
      <c r="I39">
        <f t="shared" si="1"/>
        <v>9</v>
      </c>
      <c r="J39">
        <f t="shared" si="1"/>
        <v>2311</v>
      </c>
      <c r="K39">
        <f t="shared" si="1"/>
        <v>248</v>
      </c>
      <c r="L39">
        <f t="shared" si="1"/>
        <v>0</v>
      </c>
      <c r="M39">
        <f t="shared" si="1"/>
        <v>0</v>
      </c>
      <c r="N39">
        <f t="shared" si="1"/>
        <v>6793</v>
      </c>
      <c r="O39">
        <f t="shared" si="1"/>
        <v>66228</v>
      </c>
    </row>
    <row r="40" spans="1:15">
      <c r="A40" s="6" t="s">
        <v>25</v>
      </c>
      <c r="B40">
        <f t="shared" si="1"/>
        <v>1182</v>
      </c>
      <c r="C40">
        <f t="shared" si="1"/>
        <v>552</v>
      </c>
      <c r="D40">
        <f t="shared" si="1"/>
        <v>24</v>
      </c>
      <c r="E40">
        <f t="shared" si="1"/>
        <v>997</v>
      </c>
      <c r="F40">
        <f t="shared" si="1"/>
        <v>10707</v>
      </c>
      <c r="G40">
        <f t="shared" si="1"/>
        <v>5002</v>
      </c>
      <c r="H40">
        <f t="shared" si="1"/>
        <v>47735</v>
      </c>
      <c r="I40">
        <f t="shared" si="1"/>
        <v>2</v>
      </c>
      <c r="J40">
        <f t="shared" si="1"/>
        <v>495</v>
      </c>
      <c r="K40">
        <f t="shared" si="1"/>
        <v>222</v>
      </c>
      <c r="L40">
        <f t="shared" si="1"/>
        <v>0</v>
      </c>
      <c r="M40">
        <f t="shared" si="1"/>
        <v>0</v>
      </c>
      <c r="N40">
        <f t="shared" si="1"/>
        <v>5161</v>
      </c>
      <c r="O40">
        <f t="shared" si="1"/>
        <v>72079</v>
      </c>
    </row>
    <row r="41" spans="1:15">
      <c r="A41" s="6" t="s">
        <v>26</v>
      </c>
      <c r="B41">
        <v>3331</v>
      </c>
      <c r="C41">
        <v>2533</v>
      </c>
      <c r="D41">
        <v>182</v>
      </c>
      <c r="E41">
        <v>3598</v>
      </c>
      <c r="F41">
        <v>125285</v>
      </c>
      <c r="G41">
        <v>195643</v>
      </c>
      <c r="H41">
        <v>33636</v>
      </c>
      <c r="I41">
        <v>9</v>
      </c>
      <c r="J41">
        <v>4590</v>
      </c>
      <c r="K41">
        <v>41</v>
      </c>
      <c r="L41">
        <v>0</v>
      </c>
      <c r="M41">
        <v>1</v>
      </c>
      <c r="N41">
        <v>17954</v>
      </c>
      <c r="O41">
        <v>386803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P10"/>
  <sheetViews>
    <sheetView workbookViewId="0">
      <selection activeCell="B7" sqref="B7:P10"/>
    </sheetView>
  </sheetViews>
  <sheetFormatPr defaultRowHeight="15"/>
  <sheetData>
    <row r="2" spans="2:16">
      <c r="B2" t="s">
        <v>27</v>
      </c>
      <c r="C2">
        <v>969</v>
      </c>
      <c r="D2">
        <v>1032</v>
      </c>
      <c r="E2">
        <v>20</v>
      </c>
      <c r="F2">
        <v>1190</v>
      </c>
      <c r="G2">
        <v>65282</v>
      </c>
      <c r="H2">
        <v>7086</v>
      </c>
      <c r="I2">
        <v>11278</v>
      </c>
      <c r="J2">
        <v>3</v>
      </c>
      <c r="K2">
        <v>1326</v>
      </c>
      <c r="L2">
        <v>10</v>
      </c>
      <c r="O2">
        <v>5006</v>
      </c>
      <c r="P2">
        <v>93202</v>
      </c>
    </row>
    <row r="3" spans="2:16">
      <c r="B3" t="s">
        <v>28</v>
      </c>
      <c r="C3">
        <v>726</v>
      </c>
      <c r="D3">
        <v>943</v>
      </c>
      <c r="E3">
        <v>54</v>
      </c>
      <c r="F3">
        <v>1024</v>
      </c>
      <c r="G3">
        <v>29395</v>
      </c>
      <c r="H3">
        <v>12579</v>
      </c>
      <c r="I3">
        <v>12057</v>
      </c>
      <c r="J3">
        <v>3</v>
      </c>
      <c r="K3">
        <v>1230</v>
      </c>
      <c r="L3">
        <v>10</v>
      </c>
      <c r="O3">
        <v>3638</v>
      </c>
      <c r="P3">
        <v>61659</v>
      </c>
    </row>
    <row r="4" spans="2:16">
      <c r="B4" t="s">
        <v>29</v>
      </c>
      <c r="C4">
        <v>576</v>
      </c>
      <c r="D4">
        <v>407</v>
      </c>
      <c r="E4">
        <v>16</v>
      </c>
      <c r="F4">
        <v>625</v>
      </c>
      <c r="G4">
        <v>19462</v>
      </c>
      <c r="H4">
        <v>15795</v>
      </c>
      <c r="I4">
        <v>1757</v>
      </c>
      <c r="J4">
        <v>0</v>
      </c>
      <c r="K4">
        <v>489</v>
      </c>
      <c r="L4">
        <v>5</v>
      </c>
      <c r="O4">
        <v>2709</v>
      </c>
      <c r="P4">
        <v>41841</v>
      </c>
    </row>
    <row r="5" spans="2:16">
      <c r="B5" t="s">
        <v>30</v>
      </c>
      <c r="C5">
        <v>904</v>
      </c>
      <c r="D5">
        <v>440</v>
      </c>
      <c r="E5">
        <v>57</v>
      </c>
      <c r="F5">
        <v>664</v>
      </c>
      <c r="G5">
        <v>13442</v>
      </c>
      <c r="H5">
        <v>170318</v>
      </c>
      <c r="I5">
        <v>2917</v>
      </c>
      <c r="J5">
        <v>4</v>
      </c>
      <c r="K5">
        <v>805</v>
      </c>
      <c r="L5">
        <v>17</v>
      </c>
      <c r="O5">
        <v>8855</v>
      </c>
      <c r="P5">
        <v>198423</v>
      </c>
    </row>
    <row r="7" spans="2:16">
      <c r="B7" t="s">
        <v>27</v>
      </c>
      <c r="C7">
        <v>1297</v>
      </c>
      <c r="D7">
        <v>1177</v>
      </c>
      <c r="E7">
        <v>23</v>
      </c>
      <c r="F7">
        <v>1578</v>
      </c>
      <c r="G7">
        <v>64295</v>
      </c>
      <c r="H7">
        <v>9102</v>
      </c>
      <c r="I7">
        <v>14230</v>
      </c>
      <c r="J7">
        <v>3</v>
      </c>
      <c r="K7">
        <v>1578</v>
      </c>
      <c r="L7">
        <v>2</v>
      </c>
      <c r="M7">
        <v>0</v>
      </c>
      <c r="N7">
        <v>0</v>
      </c>
      <c r="O7">
        <v>6017</v>
      </c>
      <c r="P7">
        <v>99302</v>
      </c>
    </row>
    <row r="8" spans="2:16">
      <c r="B8" t="s">
        <v>28</v>
      </c>
      <c r="C8">
        <v>782</v>
      </c>
      <c r="D8">
        <v>461</v>
      </c>
      <c r="E8">
        <v>13</v>
      </c>
      <c r="F8">
        <v>714</v>
      </c>
      <c r="G8">
        <v>26111</v>
      </c>
      <c r="H8">
        <v>6640</v>
      </c>
      <c r="I8">
        <v>2969</v>
      </c>
      <c r="J8">
        <v>3</v>
      </c>
      <c r="K8">
        <v>712</v>
      </c>
      <c r="L8">
        <v>9</v>
      </c>
      <c r="M8">
        <v>0</v>
      </c>
      <c r="N8">
        <v>0</v>
      </c>
      <c r="O8">
        <v>2793</v>
      </c>
      <c r="P8">
        <v>41207</v>
      </c>
    </row>
    <row r="9" spans="2:16">
      <c r="B9" t="s">
        <v>29</v>
      </c>
      <c r="C9">
        <v>743</v>
      </c>
      <c r="D9">
        <v>852</v>
      </c>
      <c r="E9">
        <v>52</v>
      </c>
      <c r="F9">
        <v>1047</v>
      </c>
      <c r="G9">
        <v>25442</v>
      </c>
      <c r="H9">
        <v>19110</v>
      </c>
      <c r="I9">
        <v>8141</v>
      </c>
      <c r="J9">
        <v>3</v>
      </c>
      <c r="K9">
        <v>1027</v>
      </c>
      <c r="L9">
        <v>9</v>
      </c>
      <c r="M9">
        <v>0</v>
      </c>
      <c r="N9">
        <v>0</v>
      </c>
      <c r="O9">
        <v>3902</v>
      </c>
      <c r="P9">
        <v>60328</v>
      </c>
    </row>
    <row r="10" spans="2:16">
      <c r="B10" t="s">
        <v>30</v>
      </c>
      <c r="C10">
        <v>1070</v>
      </c>
      <c r="D10">
        <v>541</v>
      </c>
      <c r="E10">
        <v>69</v>
      </c>
      <c r="F10">
        <v>831</v>
      </c>
      <c r="G10">
        <v>16826</v>
      </c>
      <c r="H10">
        <v>171493</v>
      </c>
      <c r="I10">
        <v>3280</v>
      </c>
      <c r="J10">
        <v>3</v>
      </c>
      <c r="K10">
        <v>901</v>
      </c>
      <c r="L10">
        <v>19</v>
      </c>
      <c r="M10">
        <v>0</v>
      </c>
      <c r="N10">
        <v>0</v>
      </c>
      <c r="O10">
        <v>9603</v>
      </c>
      <c r="P10">
        <v>204636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2013-08-02T10:47:17Z</dcterms:modified>
</cp:coreProperties>
</file>